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8730" windowHeight="60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1" i="1"/>
  <c r="F147"/>
  <c r="G147"/>
  <c r="H147"/>
  <c r="I147"/>
  <c r="J147"/>
  <c r="L147"/>
  <c r="G62"/>
  <c r="J79"/>
  <c r="F96"/>
  <c r="J96"/>
  <c r="B175" l="1"/>
  <c r="A175"/>
  <c r="L174"/>
  <c r="J174"/>
  <c r="I174"/>
  <c r="H174"/>
  <c r="G174"/>
  <c r="F174"/>
  <c r="B165"/>
  <c r="A165"/>
  <c r="L164"/>
  <c r="L175" s="1"/>
  <c r="J164"/>
  <c r="I164"/>
  <c r="I175" s="1"/>
  <c r="H164"/>
  <c r="H175" s="1"/>
  <c r="G164"/>
  <c r="G175" s="1"/>
  <c r="F164"/>
  <c r="F175" s="1"/>
  <c r="B158"/>
  <c r="A158"/>
  <c r="L157"/>
  <c r="J157"/>
  <c r="I157"/>
  <c r="H157"/>
  <c r="G157"/>
  <c r="F157"/>
  <c r="B148"/>
  <c r="A148"/>
  <c r="L158"/>
  <c r="J158"/>
  <c r="I158"/>
  <c r="H158"/>
  <c r="G158"/>
  <c r="F158"/>
  <c r="B141"/>
  <c r="A141"/>
  <c r="L140"/>
  <c r="J140"/>
  <c r="I140"/>
  <c r="H140"/>
  <c r="G140"/>
  <c r="F140"/>
  <c r="B131"/>
  <c r="A131"/>
  <c r="L130"/>
  <c r="L141" s="1"/>
  <c r="J130"/>
  <c r="J141" s="1"/>
  <c r="I130"/>
  <c r="I141" s="1"/>
  <c r="H130"/>
  <c r="H141" s="1"/>
  <c r="G130"/>
  <c r="G141" s="1"/>
  <c r="F130"/>
  <c r="F141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H124" s="1"/>
  <c r="G113"/>
  <c r="G124" s="1"/>
  <c r="F113"/>
  <c r="F124" s="1"/>
  <c r="B107"/>
  <c r="A107"/>
  <c r="L106"/>
  <c r="J106"/>
  <c r="J107" s="1"/>
  <c r="I106"/>
  <c r="H106"/>
  <c r="G106"/>
  <c r="F106"/>
  <c r="F107" s="1"/>
  <c r="B97"/>
  <c r="A97"/>
  <c r="L96"/>
  <c r="L107" s="1"/>
  <c r="I96"/>
  <c r="H96"/>
  <c r="G96"/>
  <c r="B90"/>
  <c r="A90"/>
  <c r="L89"/>
  <c r="J89"/>
  <c r="I89"/>
  <c r="H89"/>
  <c r="G89"/>
  <c r="F89"/>
  <c r="B80"/>
  <c r="A80"/>
  <c r="L79"/>
  <c r="L90" s="1"/>
  <c r="J90"/>
  <c r="I79"/>
  <c r="I90" s="1"/>
  <c r="H79"/>
  <c r="H90" s="1"/>
  <c r="G79"/>
  <c r="G90" s="1"/>
  <c r="F79"/>
  <c r="F90" s="1"/>
  <c r="B73"/>
  <c r="A73"/>
  <c r="L72"/>
  <c r="J72"/>
  <c r="I72"/>
  <c r="H72"/>
  <c r="G72"/>
  <c r="F72"/>
  <c r="B63"/>
  <c r="A63"/>
  <c r="L62"/>
  <c r="J62"/>
  <c r="J73" s="1"/>
  <c r="I62"/>
  <c r="I73" s="1"/>
  <c r="H62"/>
  <c r="G73"/>
  <c r="F62"/>
  <c r="F73" s="1"/>
  <c r="B56"/>
  <c r="A56"/>
  <c r="L55"/>
  <c r="J55"/>
  <c r="I55"/>
  <c r="H55"/>
  <c r="G55"/>
  <c r="F55"/>
  <c r="B46"/>
  <c r="A46"/>
  <c r="L45"/>
  <c r="L56" s="1"/>
  <c r="J45"/>
  <c r="J56" s="1"/>
  <c r="I45"/>
  <c r="I56" s="1"/>
  <c r="H45"/>
  <c r="G45"/>
  <c r="G56" s="1"/>
  <c r="F45"/>
  <c r="F56" s="1"/>
  <c r="B39"/>
  <c r="A39"/>
  <c r="L38"/>
  <c r="J38"/>
  <c r="I38"/>
  <c r="H38"/>
  <c r="G38"/>
  <c r="F38"/>
  <c r="B29"/>
  <c r="A29"/>
  <c r="L28"/>
  <c r="L39" s="1"/>
  <c r="J28"/>
  <c r="I28"/>
  <c r="H28"/>
  <c r="H39" s="1"/>
  <c r="G28"/>
  <c r="F28"/>
  <c r="B22"/>
  <c r="A22"/>
  <c r="L21"/>
  <c r="J21"/>
  <c r="I21"/>
  <c r="H21"/>
  <c r="G21"/>
  <c r="F21"/>
  <c r="B12"/>
  <c r="A12"/>
  <c r="J11"/>
  <c r="J22" s="1"/>
  <c r="I11"/>
  <c r="I22" s="1"/>
  <c r="H11"/>
  <c r="G11"/>
  <c r="F11"/>
  <c r="F22" s="1"/>
  <c r="L73" l="1"/>
  <c r="H56"/>
  <c r="F39"/>
  <c r="F176" s="1"/>
  <c r="I39"/>
  <c r="G39"/>
  <c r="L22"/>
  <c r="G22"/>
  <c r="H22"/>
  <c r="G107"/>
  <c r="I107"/>
  <c r="H73"/>
  <c r="J175"/>
  <c r="J39"/>
  <c r="H107"/>
  <c r="L176" l="1"/>
  <c r="I176"/>
  <c r="G176"/>
  <c r="J176"/>
  <c r="H176"/>
</calcChain>
</file>

<file path=xl/sharedStrings.xml><?xml version="1.0" encoding="utf-8"?>
<sst xmlns="http://schemas.openxmlformats.org/spreadsheetml/2006/main" count="261" uniqueCount="81">
  <si>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</si>
  <si>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</si>
  <si>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</si>
  <si>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</si>
  <si>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</si>
  <si>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</si>
  <si>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</si>
  <si>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</si>
  <si>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</si>
  <si>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</si>
  <si>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</si>
  <si>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</si>
  <si>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</si>
  <si>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</si>
  <si>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</si>
  <si>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</si>
  <si>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</si>
  <si>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</si>
  <si>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</si>
  <si>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</si>
  <si>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</si>
  <si>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</si>
  <si>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</si>
  <si>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</si>
  <si>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</si>
  <si>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</si>
  <si>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</si>
  <si>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</si>
  <si>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</si>
  <si>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</si>
  <si>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</si>
  <si>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</si>
  <si>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</si>
  <si>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</si>
  <si>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</si>
  <si>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</si>
  <si>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</si>
  <si>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</si>
  <si>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</si>
  <si>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</si>
  <si>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сладкое</t>
  </si>
  <si>
    <t>Яблоки</t>
  </si>
  <si>
    <t>Кофейный напиток с молоком</t>
  </si>
  <si>
    <t>Салат из квашеной капусты</t>
  </si>
  <si>
    <t>Чай с лимоном</t>
  </si>
  <si>
    <t>Плов из отварной птицы(тушка)</t>
  </si>
  <si>
    <t>Салат из свеклы отварной</t>
  </si>
  <si>
    <t>Салат из кукурузы</t>
  </si>
  <si>
    <t>Каша манная молочная с маслом сливочным</t>
  </si>
  <si>
    <t>Рыба, тушенная(горбуша),Картофельное пюре</t>
  </si>
  <si>
    <t>Жаркое по-домашнему (свинина)</t>
  </si>
  <si>
    <t>Запеканка  из творога, Молоко сгущеное с сахаром</t>
  </si>
  <si>
    <t>таб</t>
  </si>
  <si>
    <t>Печенье сахарное</t>
  </si>
  <si>
    <t xml:space="preserve">Хлеб пшеничный,Хлеб ржаной </t>
  </si>
  <si>
    <t>Котлеты  из птицы(куры-филе),Соус томатный с овощами,Каша пшеничная вязкая</t>
  </si>
  <si>
    <t>Яйцо вареное,Сыр порционный</t>
  </si>
  <si>
    <t>Каша вязкая (рисовая) с маслом</t>
  </si>
  <si>
    <t>Суфле из птицы, Каша гречневая,Соус молочный</t>
  </si>
  <si>
    <t>Гуляш (свинина), Макаронные изделия отварные</t>
  </si>
  <si>
    <t>124з</t>
  </si>
  <si>
    <t>Салат из квашеной капусты с яблоком</t>
  </si>
  <si>
    <t xml:space="preserve">Батон, Пирожок </t>
  </si>
  <si>
    <t>209, 29</t>
  </si>
  <si>
    <t>Овощи соленые(огурцы)</t>
  </si>
  <si>
    <t>Рыба припущенная(горбуша), Соус сметанный , Картофельное пюре</t>
  </si>
  <si>
    <t>Чай фруктовый</t>
  </si>
  <si>
    <t>ттк</t>
  </si>
  <si>
    <t>368, 219, 326</t>
  </si>
  <si>
    <t>Бутерброд  маслом</t>
  </si>
  <si>
    <t>Ватрушка с творогом, Бутерброд с маслом</t>
  </si>
  <si>
    <t>таб,3</t>
  </si>
  <si>
    <t xml:space="preserve">Хлеб пшеничный, Хлеб ржаной </t>
  </si>
  <si>
    <t>294, 349, 223</t>
  </si>
  <si>
    <t>Овощи соленые(помидор)</t>
  </si>
  <si>
    <t>77, 330, 312</t>
  </si>
  <si>
    <t>299, 228</t>
  </si>
  <si>
    <t>313, 250</t>
  </si>
  <si>
    <t>Директор</t>
  </si>
  <si>
    <t>Фоменко Е.В.</t>
  </si>
  <si>
    <t>МБОУ ООШ № 18 им.Могилевского М.Г.</t>
  </si>
</sst>
</file>

<file path=xl/styles.xml><?xml version="1.0" encoding="utf-8"?>
<styleSheet xmlns="http://schemas.openxmlformats.org/spreadsheetml/2006/main">
  <numFmts count="1">
    <numFmt numFmtId="164" formatCode="#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7" xfId="0" applyNumberFormat="1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2" xfId="0" applyNumberFormat="1" applyFont="1" applyFill="1" applyBorder="1" applyAlignment="1" applyProtection="1">
      <alignment horizontal="center" vertical="top" wrapText="1"/>
      <protection locked="0"/>
    </xf>
    <xf numFmtId="4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6" fillId="2" borderId="26" xfId="0" applyFont="1" applyFill="1" applyBorder="1" applyAlignment="1" applyProtection="1">
      <alignment horizontal="center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0" fillId="0" borderId="27" xfId="0" applyBorder="1"/>
    <xf numFmtId="0" fontId="0" fillId="0" borderId="28" xfId="0" applyBorder="1"/>
    <xf numFmtId="0" fontId="0" fillId="4" borderId="17" xfId="0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9" fillId="0" borderId="20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0" fillId="0" borderId="30" xfId="0" applyBorder="1"/>
    <xf numFmtId="0" fontId="6" fillId="3" borderId="32" xfId="0" applyFont="1" applyFill="1" applyBorder="1" applyAlignment="1">
      <alignment vertical="top" wrapText="1"/>
    </xf>
    <xf numFmtId="0" fontId="6" fillId="3" borderId="32" xfId="0" applyFont="1" applyFill="1" applyBorder="1" applyAlignment="1">
      <alignment horizontal="center" vertical="top" wrapText="1"/>
    </xf>
    <xf numFmtId="0" fontId="0" fillId="2" borderId="28" xfId="0" applyFill="1" applyBorder="1" applyProtection="1">
      <protection locked="0"/>
    </xf>
    <xf numFmtId="3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164" fontId="6" fillId="4" borderId="2" xfId="0" applyNumberFormat="1" applyFont="1" applyFill="1" applyBorder="1" applyAlignment="1" applyProtection="1">
      <alignment horizontal="center" vertical="top" wrapText="1"/>
      <protection locked="0"/>
    </xf>
    <xf numFmtId="1" fontId="6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0" fillId="0" borderId="28" xfId="0" applyBorder="1" applyAlignment="1"/>
    <xf numFmtId="0" fontId="6" fillId="4" borderId="2" xfId="0" applyFont="1" applyFill="1" applyBorder="1" applyAlignment="1" applyProtection="1">
      <alignment horizontal="center" wrapText="1"/>
      <protection locked="0"/>
    </xf>
    <xf numFmtId="1" fontId="6" fillId="4" borderId="2" xfId="0" applyNumberFormat="1" applyFont="1" applyFill="1" applyBorder="1" applyAlignment="1" applyProtection="1">
      <alignment horizontal="center" wrapText="1"/>
      <protection locked="0"/>
    </xf>
    <xf numFmtId="0" fontId="6" fillId="4" borderId="17" xfId="0" applyFont="1" applyFill="1" applyBorder="1" applyAlignment="1" applyProtection="1">
      <alignment horizontal="center"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15" xfId="0" applyFont="1" applyFill="1" applyBorder="1" applyAlignment="1" applyProtection="1">
      <alignment horizontal="center" wrapText="1"/>
      <protection locked="0"/>
    </xf>
    <xf numFmtId="4" fontId="6" fillId="2" borderId="26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6"/>
  <sheetViews>
    <sheetView tabSelected="1" zoomScale="66" zoomScaleNormal="66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7" sqref="L167"/>
    </sheetView>
  </sheetViews>
  <sheetFormatPr defaultColWidth="8.85546875" defaultRowHeight="12.75"/>
  <cols>
    <col min="1" max="1" width="4.7109375" style="2" customWidth="1"/>
    <col min="2" max="2" width="6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>
      <c r="A1" s="1" t="s">
        <v>7</v>
      </c>
      <c r="C1" s="110" t="s">
        <v>80</v>
      </c>
      <c r="D1" s="111"/>
      <c r="E1" s="111"/>
      <c r="F1" s="12" t="s">
        <v>16</v>
      </c>
      <c r="G1" s="2" t="s">
        <v>17</v>
      </c>
      <c r="H1" s="112" t="s">
        <v>78</v>
      </c>
      <c r="I1" s="112"/>
      <c r="J1" s="112"/>
      <c r="K1" s="112"/>
    </row>
    <row r="2" spans="1:12" ht="18">
      <c r="A2" s="35" t="s">
        <v>6</v>
      </c>
      <c r="C2" s="2"/>
      <c r="G2" s="2" t="s">
        <v>18</v>
      </c>
      <c r="H2" s="112" t="s">
        <v>79</v>
      </c>
      <c r="I2" s="112"/>
      <c r="J2" s="112"/>
      <c r="K2" s="11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2" t="s">
        <v>48</v>
      </c>
      <c r="F6" s="83">
        <v>150</v>
      </c>
      <c r="G6" s="84">
        <v>5</v>
      </c>
      <c r="H6" s="85">
        <v>7</v>
      </c>
      <c r="I6" s="84">
        <v>35</v>
      </c>
      <c r="J6" s="84">
        <v>206</v>
      </c>
      <c r="K6" s="86">
        <v>106</v>
      </c>
      <c r="L6" s="83">
        <v>12.9</v>
      </c>
    </row>
    <row r="7" spans="1:12" ht="15">
      <c r="A7" s="23"/>
      <c r="B7" s="15"/>
      <c r="C7" s="11"/>
      <c r="D7" s="7" t="s">
        <v>22</v>
      </c>
      <c r="E7" s="87" t="s">
        <v>39</v>
      </c>
      <c r="F7" s="88">
        <v>180</v>
      </c>
      <c r="G7" s="89">
        <v>0</v>
      </c>
      <c r="H7" s="89">
        <v>0</v>
      </c>
      <c r="I7" s="89">
        <v>14</v>
      </c>
      <c r="J7" s="89">
        <v>55</v>
      </c>
      <c r="K7" s="91">
        <v>376</v>
      </c>
      <c r="L7" s="88">
        <v>1.41</v>
      </c>
    </row>
    <row r="8" spans="1:12" ht="15">
      <c r="A8" s="23"/>
      <c r="B8" s="15"/>
      <c r="C8" s="11"/>
      <c r="D8" s="7" t="s">
        <v>23</v>
      </c>
      <c r="E8" s="87" t="s">
        <v>70</v>
      </c>
      <c r="F8" s="88">
        <v>80</v>
      </c>
      <c r="G8" s="89">
        <v>7</v>
      </c>
      <c r="H8" s="89">
        <v>14</v>
      </c>
      <c r="I8" s="89">
        <v>28</v>
      </c>
      <c r="J8" s="89">
        <v>264</v>
      </c>
      <c r="K8" s="91" t="s">
        <v>71</v>
      </c>
      <c r="L8" s="88">
        <v>44.22</v>
      </c>
    </row>
    <row r="9" spans="1:12" ht="15">
      <c r="A9" s="23"/>
      <c r="B9" s="15"/>
      <c r="C9" s="11"/>
      <c r="D9" s="81" t="s">
        <v>24</v>
      </c>
      <c r="E9" s="87" t="s">
        <v>41</v>
      </c>
      <c r="F9" s="88">
        <v>150</v>
      </c>
      <c r="G9" s="89">
        <v>1</v>
      </c>
      <c r="H9" s="90">
        <v>1</v>
      </c>
      <c r="I9" s="89">
        <v>8</v>
      </c>
      <c r="J9" s="89">
        <v>45</v>
      </c>
      <c r="K9" s="91" t="s">
        <v>52</v>
      </c>
      <c r="L9" s="88">
        <v>14.25</v>
      </c>
    </row>
    <row r="10" spans="1:12" ht="15">
      <c r="A10" s="23"/>
      <c r="B10" s="15"/>
      <c r="C10" s="11"/>
      <c r="D10" s="92"/>
      <c r="E10" s="87"/>
      <c r="F10" s="88"/>
      <c r="G10" s="89"/>
      <c r="H10" s="90"/>
      <c r="I10" s="89"/>
      <c r="J10" s="89"/>
      <c r="K10" s="91"/>
      <c r="L10" s="88"/>
    </row>
    <row r="11" spans="1:12" ht="15">
      <c r="A11" s="24"/>
      <c r="B11" s="17"/>
      <c r="C11" s="8"/>
      <c r="D11" s="18" t="s">
        <v>33</v>
      </c>
      <c r="E11" s="9"/>
      <c r="F11" s="19">
        <f>SUM(F6:F10)</f>
        <v>560</v>
      </c>
      <c r="G11" s="56">
        <f t="shared" ref="G11:J11" si="0">SUM(G6:G10)</f>
        <v>13</v>
      </c>
      <c r="H11" s="56">
        <f t="shared" si="0"/>
        <v>22</v>
      </c>
      <c r="I11" s="56">
        <f t="shared" si="0"/>
        <v>85</v>
      </c>
      <c r="J11" s="56">
        <f t="shared" si="0"/>
        <v>570</v>
      </c>
      <c r="K11" s="57"/>
      <c r="L11" s="59">
        <f>SUM(L6:L10)</f>
        <v>72.78</v>
      </c>
    </row>
    <row r="12" spans="1:12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87"/>
      <c r="F12" s="88"/>
      <c r="G12" s="90"/>
      <c r="H12" s="90"/>
      <c r="I12" s="90"/>
      <c r="J12" s="90"/>
      <c r="K12" s="91"/>
      <c r="L12" s="88"/>
    </row>
    <row r="13" spans="1:12" ht="15">
      <c r="A13" s="23"/>
      <c r="B13" s="15"/>
      <c r="C13" s="11"/>
      <c r="D13" s="7" t="s">
        <v>27</v>
      </c>
      <c r="E13" s="87"/>
      <c r="F13" s="88"/>
      <c r="G13" s="90"/>
      <c r="H13" s="90"/>
      <c r="I13" s="90"/>
      <c r="J13" s="90"/>
      <c r="K13" s="91"/>
      <c r="L13" s="88"/>
    </row>
    <row r="14" spans="1:12" ht="15">
      <c r="A14" s="23"/>
      <c r="B14" s="15"/>
      <c r="C14" s="11"/>
      <c r="D14" s="7" t="s">
        <v>28</v>
      </c>
      <c r="E14" s="87"/>
      <c r="F14" s="88"/>
      <c r="G14" s="90"/>
      <c r="H14" s="90"/>
      <c r="I14" s="90"/>
      <c r="J14" s="90"/>
      <c r="K14" s="91"/>
      <c r="L14" s="88"/>
    </row>
    <row r="15" spans="1:12" ht="15">
      <c r="A15" s="23"/>
      <c r="B15" s="15"/>
      <c r="C15" s="11"/>
      <c r="D15" s="7" t="s">
        <v>29</v>
      </c>
      <c r="E15" s="87"/>
      <c r="F15" s="88"/>
      <c r="G15" s="90"/>
      <c r="H15" s="90"/>
      <c r="I15" s="90"/>
      <c r="J15" s="90"/>
      <c r="K15" s="91"/>
      <c r="L15" s="88"/>
    </row>
    <row r="16" spans="1:12" ht="15">
      <c r="A16" s="23"/>
      <c r="B16" s="15"/>
      <c r="C16" s="11"/>
      <c r="D16" s="7" t="s">
        <v>30</v>
      </c>
      <c r="E16" s="87"/>
      <c r="F16" s="88"/>
      <c r="G16" s="90"/>
      <c r="H16" s="90"/>
      <c r="I16" s="90"/>
      <c r="J16" s="90"/>
      <c r="K16" s="91"/>
      <c r="L16" s="88"/>
    </row>
    <row r="17" spans="1:12" ht="15">
      <c r="A17" s="23"/>
      <c r="B17" s="15"/>
      <c r="C17" s="11"/>
      <c r="D17" s="7" t="s">
        <v>31</v>
      </c>
      <c r="E17" s="87"/>
      <c r="F17" s="88"/>
      <c r="G17" s="90"/>
      <c r="H17" s="90"/>
      <c r="I17" s="90"/>
      <c r="J17" s="90"/>
      <c r="K17" s="91"/>
      <c r="L17" s="88"/>
    </row>
    <row r="18" spans="1:12" ht="15">
      <c r="A18" s="23"/>
      <c r="B18" s="15"/>
      <c r="C18" s="11"/>
      <c r="D18" s="7" t="s">
        <v>32</v>
      </c>
      <c r="E18" s="87"/>
      <c r="F18" s="88"/>
      <c r="G18" s="90"/>
      <c r="H18" s="90"/>
      <c r="I18" s="90"/>
      <c r="J18" s="90"/>
      <c r="K18" s="91"/>
      <c r="L18" s="88"/>
    </row>
    <row r="19" spans="1:12" ht="15">
      <c r="A19" s="23"/>
      <c r="B19" s="15"/>
      <c r="C19" s="11"/>
      <c r="D19" s="6"/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1">SUM(G12:G20)</f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25"/>
      <c r="L21" s="19">
        <f t="shared" ref="L21" si="2">SUM(L12:L20)</f>
        <v>0</v>
      </c>
    </row>
    <row r="22" spans="1:12" ht="15.75" thickBot="1">
      <c r="A22" s="29">
        <f>A6</f>
        <v>1</v>
      </c>
      <c r="B22" s="30">
        <f>B6</f>
        <v>1</v>
      </c>
      <c r="C22" s="113" t="s">
        <v>4</v>
      </c>
      <c r="D22" s="114"/>
      <c r="E22" s="31"/>
      <c r="F22" s="32">
        <f>F11+F21</f>
        <v>560</v>
      </c>
      <c r="G22" s="58">
        <f t="shared" ref="G22:J22" si="3">G11+G21</f>
        <v>13</v>
      </c>
      <c r="H22" s="58">
        <f t="shared" si="3"/>
        <v>22</v>
      </c>
      <c r="I22" s="58">
        <f t="shared" si="3"/>
        <v>85</v>
      </c>
      <c r="J22" s="58">
        <f t="shared" si="3"/>
        <v>570</v>
      </c>
      <c r="K22" s="32"/>
      <c r="L22" s="32">
        <f t="shared" ref="L22" si="4">L11+L21</f>
        <v>72.78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107" t="s">
        <v>49</v>
      </c>
      <c r="F23" s="101">
        <v>250</v>
      </c>
      <c r="G23" s="101">
        <v>19</v>
      </c>
      <c r="H23" s="101">
        <v>15</v>
      </c>
      <c r="I23" s="101">
        <v>36</v>
      </c>
      <c r="J23" s="101">
        <v>337</v>
      </c>
      <c r="K23" s="108">
        <v>299.23</v>
      </c>
      <c r="L23" s="83">
        <v>75.8</v>
      </c>
    </row>
    <row r="24" spans="1:12" ht="15">
      <c r="A24" s="14"/>
      <c r="B24" s="15"/>
      <c r="C24" s="11"/>
      <c r="D24" s="7" t="s">
        <v>22</v>
      </c>
      <c r="E24" s="87" t="s">
        <v>44</v>
      </c>
      <c r="F24" s="88">
        <v>180</v>
      </c>
      <c r="G24" s="89">
        <v>0</v>
      </c>
      <c r="H24" s="89">
        <v>0</v>
      </c>
      <c r="I24" s="89">
        <v>14</v>
      </c>
      <c r="J24" s="89">
        <v>55</v>
      </c>
      <c r="K24" s="91">
        <v>377</v>
      </c>
      <c r="L24" s="88">
        <v>2.99</v>
      </c>
    </row>
    <row r="25" spans="1:12" ht="15">
      <c r="A25" s="14"/>
      <c r="B25" s="15"/>
      <c r="C25" s="11"/>
      <c r="D25" s="7" t="s">
        <v>23</v>
      </c>
      <c r="E25" s="87" t="s">
        <v>54</v>
      </c>
      <c r="F25" s="88">
        <v>45</v>
      </c>
      <c r="G25" s="88">
        <v>3</v>
      </c>
      <c r="H25" s="88">
        <v>0</v>
      </c>
      <c r="I25" s="88">
        <v>20</v>
      </c>
      <c r="J25" s="88">
        <v>97</v>
      </c>
      <c r="K25" s="91" t="s">
        <v>52</v>
      </c>
      <c r="L25" s="88">
        <v>3.31</v>
      </c>
    </row>
    <row r="26" spans="1:12" ht="15">
      <c r="A26" s="14"/>
      <c r="B26" s="15"/>
      <c r="C26" s="11"/>
      <c r="D26" s="80" t="s">
        <v>26</v>
      </c>
      <c r="E26" s="87" t="s">
        <v>46</v>
      </c>
      <c r="F26" s="88">
        <v>60</v>
      </c>
      <c r="G26" s="89">
        <v>1</v>
      </c>
      <c r="H26" s="89">
        <v>1</v>
      </c>
      <c r="I26" s="89">
        <v>7</v>
      </c>
      <c r="J26" s="89">
        <v>38</v>
      </c>
      <c r="K26" s="91">
        <v>23</v>
      </c>
      <c r="L26" s="88">
        <v>3.82</v>
      </c>
    </row>
    <row r="27" spans="1:12" ht="15">
      <c r="A27" s="14"/>
      <c r="B27" s="15"/>
      <c r="C27" s="11"/>
      <c r="D27" s="80"/>
      <c r="E27" s="87"/>
      <c r="F27" s="88"/>
      <c r="G27" s="89"/>
      <c r="H27" s="89"/>
      <c r="I27" s="89"/>
      <c r="J27" s="89"/>
      <c r="K27" s="91"/>
      <c r="L27" s="88"/>
    </row>
    <row r="28" spans="1:12" ht="15">
      <c r="A28" s="16"/>
      <c r="B28" s="17"/>
      <c r="C28" s="8"/>
      <c r="D28" s="18" t="s">
        <v>33</v>
      </c>
      <c r="E28" s="9"/>
      <c r="F28" s="19">
        <f>SUM(F23:F27)</f>
        <v>535</v>
      </c>
      <c r="G28" s="19">
        <f t="shared" ref="G28" si="5">SUM(G23:G27)</f>
        <v>23</v>
      </c>
      <c r="H28" s="19">
        <f t="shared" ref="H28" si="6">SUM(H23:H27)</f>
        <v>16</v>
      </c>
      <c r="I28" s="19">
        <f t="shared" ref="I28" si="7">SUM(I23:I27)</f>
        <v>77</v>
      </c>
      <c r="J28" s="19">
        <f t="shared" ref="J28:L28" si="8">SUM(J23:J27)</f>
        <v>527</v>
      </c>
      <c r="K28" s="25"/>
      <c r="L28" s="19">
        <f t="shared" si="8"/>
        <v>85.919999999999987</v>
      </c>
    </row>
    <row r="29" spans="1:12" ht="1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87"/>
      <c r="F29" s="88"/>
      <c r="G29" s="90"/>
      <c r="H29" s="90"/>
      <c r="I29" s="90"/>
      <c r="J29" s="90"/>
      <c r="K29" s="91"/>
      <c r="L29" s="88"/>
    </row>
    <row r="30" spans="1:12" ht="15">
      <c r="A30" s="14"/>
      <c r="B30" s="15"/>
      <c r="C30" s="11"/>
      <c r="D30" s="7" t="s">
        <v>27</v>
      </c>
      <c r="E30" s="87"/>
      <c r="F30" s="88"/>
      <c r="G30" s="90"/>
      <c r="H30" s="90"/>
      <c r="I30" s="90"/>
      <c r="J30" s="90"/>
      <c r="K30" s="91"/>
      <c r="L30" s="88"/>
    </row>
    <row r="31" spans="1:12" ht="15">
      <c r="A31" s="14"/>
      <c r="B31" s="15"/>
      <c r="C31" s="11"/>
      <c r="D31" s="7" t="s">
        <v>28</v>
      </c>
      <c r="E31" s="87"/>
      <c r="F31" s="88"/>
      <c r="G31" s="90"/>
      <c r="H31" s="90"/>
      <c r="I31" s="90"/>
      <c r="J31" s="90"/>
      <c r="K31" s="91"/>
      <c r="L31" s="88"/>
    </row>
    <row r="32" spans="1:12" ht="15">
      <c r="A32" s="14"/>
      <c r="B32" s="15"/>
      <c r="C32" s="11"/>
      <c r="D32" s="7" t="s">
        <v>29</v>
      </c>
      <c r="E32" s="87"/>
      <c r="F32" s="88"/>
      <c r="G32" s="90"/>
      <c r="H32" s="90"/>
      <c r="I32" s="90"/>
      <c r="J32" s="90"/>
      <c r="K32" s="91"/>
      <c r="L32" s="88"/>
    </row>
    <row r="33" spans="1:12" ht="15">
      <c r="A33" s="14"/>
      <c r="B33" s="15"/>
      <c r="C33" s="11"/>
      <c r="D33" s="7" t="s">
        <v>30</v>
      </c>
      <c r="E33" s="87"/>
      <c r="F33" s="88"/>
      <c r="G33" s="90"/>
      <c r="H33" s="90"/>
      <c r="I33" s="90"/>
      <c r="J33" s="90"/>
      <c r="K33" s="91"/>
      <c r="L33" s="88"/>
    </row>
    <row r="34" spans="1:12" ht="15">
      <c r="A34" s="14"/>
      <c r="B34" s="15"/>
      <c r="C34" s="11"/>
      <c r="D34" s="7" t="s">
        <v>31</v>
      </c>
      <c r="E34" s="87"/>
      <c r="F34" s="88"/>
      <c r="G34" s="90"/>
      <c r="H34" s="90"/>
      <c r="I34" s="90"/>
      <c r="J34" s="90"/>
      <c r="K34" s="91"/>
      <c r="L34" s="88"/>
    </row>
    <row r="35" spans="1:12" ht="15">
      <c r="A35" s="14"/>
      <c r="B35" s="15"/>
      <c r="C35" s="11"/>
      <c r="D35" s="7" t="s">
        <v>32</v>
      </c>
      <c r="E35" s="87"/>
      <c r="F35" s="88"/>
      <c r="G35" s="90"/>
      <c r="H35" s="90"/>
      <c r="I35" s="90"/>
      <c r="J35" s="90"/>
      <c r="K35" s="91"/>
      <c r="L35" s="88"/>
    </row>
    <row r="36" spans="1:12" ht="15">
      <c r="A36" s="14"/>
      <c r="B36" s="15"/>
      <c r="C36" s="11"/>
      <c r="D36" s="92" t="s">
        <v>24</v>
      </c>
      <c r="E36" s="87"/>
      <c r="F36" s="88"/>
      <c r="G36" s="90"/>
      <c r="H36" s="90"/>
      <c r="I36" s="90"/>
      <c r="J36" s="90"/>
      <c r="K36" s="91"/>
      <c r="L36" s="88"/>
    </row>
    <row r="37" spans="1:12" ht="15">
      <c r="A37" s="14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6"/>
      <c r="B38" s="17"/>
      <c r="C38" s="8"/>
      <c r="D38" s="18" t="s">
        <v>33</v>
      </c>
      <c r="E38" s="9"/>
      <c r="F38" s="19">
        <f>SUM(F29:F37)</f>
        <v>0</v>
      </c>
      <c r="G38" s="19">
        <f t="shared" ref="G38" si="9">SUM(G29:G37)</f>
        <v>0</v>
      </c>
      <c r="H38" s="19">
        <f t="shared" ref="H38" si="10">SUM(H29:H37)</f>
        <v>0</v>
      </c>
      <c r="I38" s="19">
        <f t="shared" ref="I38" si="11">SUM(I29:I37)</f>
        <v>0</v>
      </c>
      <c r="J38" s="19">
        <f t="shared" ref="J38:L38" si="12">SUM(J29:J37)</f>
        <v>0</v>
      </c>
      <c r="K38" s="25"/>
      <c r="L38" s="19">
        <f t="shared" si="12"/>
        <v>0</v>
      </c>
    </row>
    <row r="39" spans="1:12" ht="15.75" customHeight="1">
      <c r="A39" s="33">
        <f>A23</f>
        <v>1</v>
      </c>
      <c r="B39" s="33">
        <f>B23</f>
        <v>2</v>
      </c>
      <c r="C39" s="113" t="s">
        <v>4</v>
      </c>
      <c r="D39" s="114"/>
      <c r="E39" s="31"/>
      <c r="F39" s="32">
        <f>F28+F38</f>
        <v>535</v>
      </c>
      <c r="G39" s="32">
        <f t="shared" ref="G39" si="13">G28+G38</f>
        <v>23</v>
      </c>
      <c r="H39" s="32">
        <f t="shared" ref="H39" si="14">H28+H38</f>
        <v>16</v>
      </c>
      <c r="I39" s="32">
        <f t="shared" ref="I39" si="15">I28+I38</f>
        <v>77</v>
      </c>
      <c r="J39" s="32">
        <f t="shared" ref="J39:L39" si="16">J28+J38</f>
        <v>527</v>
      </c>
      <c r="K39" s="32"/>
      <c r="L39" s="32">
        <f t="shared" si="16"/>
        <v>85.919999999999987</v>
      </c>
    </row>
    <row r="40" spans="1:12" ht="15">
      <c r="A40" s="20">
        <v>1</v>
      </c>
      <c r="B40" s="21">
        <v>3</v>
      </c>
      <c r="C40" s="22" t="s">
        <v>20</v>
      </c>
      <c r="D40" s="5" t="s">
        <v>21</v>
      </c>
      <c r="E40" s="82" t="s">
        <v>45</v>
      </c>
      <c r="F40" s="83">
        <v>200</v>
      </c>
      <c r="G40" s="84">
        <v>13</v>
      </c>
      <c r="H40" s="84">
        <v>17</v>
      </c>
      <c r="I40" s="84">
        <v>30</v>
      </c>
      <c r="J40" s="84">
        <v>302</v>
      </c>
      <c r="K40" s="86">
        <v>375</v>
      </c>
      <c r="L40" s="83">
        <v>42.16</v>
      </c>
    </row>
    <row r="41" spans="1:12" ht="15">
      <c r="A41" s="23"/>
      <c r="B41" s="15"/>
      <c r="C41" s="11"/>
      <c r="D41" s="7" t="s">
        <v>22</v>
      </c>
      <c r="E41" s="87" t="s">
        <v>42</v>
      </c>
      <c r="F41" s="88">
        <v>200</v>
      </c>
      <c r="G41" s="89">
        <v>5</v>
      </c>
      <c r="H41" s="90">
        <v>5</v>
      </c>
      <c r="I41" s="89">
        <v>18</v>
      </c>
      <c r="J41" s="89">
        <v>135</v>
      </c>
      <c r="K41" s="91">
        <v>286</v>
      </c>
      <c r="L41" s="88">
        <v>13.99</v>
      </c>
    </row>
    <row r="42" spans="1:12" ht="15">
      <c r="A42" s="23"/>
      <c r="B42" s="15"/>
      <c r="C42" s="11"/>
      <c r="D42" s="7" t="s">
        <v>23</v>
      </c>
      <c r="E42" s="87" t="s">
        <v>72</v>
      </c>
      <c r="F42" s="88">
        <v>45</v>
      </c>
      <c r="G42" s="88">
        <v>4</v>
      </c>
      <c r="H42" s="88">
        <v>0</v>
      </c>
      <c r="I42" s="88">
        <v>20</v>
      </c>
      <c r="J42" s="88">
        <v>97</v>
      </c>
      <c r="K42" s="91" t="s">
        <v>52</v>
      </c>
      <c r="L42" s="88">
        <v>3.31</v>
      </c>
    </row>
    <row r="43" spans="1:12" ht="15">
      <c r="A43" s="23"/>
      <c r="B43" s="15"/>
      <c r="C43" s="11"/>
      <c r="D43" s="92" t="s">
        <v>26</v>
      </c>
      <c r="E43" s="87" t="s">
        <v>61</v>
      </c>
      <c r="F43" s="88">
        <v>60</v>
      </c>
      <c r="G43" s="89">
        <v>1</v>
      </c>
      <c r="H43" s="89">
        <v>1</v>
      </c>
      <c r="I43" s="89">
        <v>4</v>
      </c>
      <c r="J43" s="89">
        <v>29</v>
      </c>
      <c r="K43" s="91">
        <v>8</v>
      </c>
      <c r="L43" s="88">
        <v>7.53</v>
      </c>
    </row>
    <row r="44" spans="1:12" ht="15">
      <c r="A44" s="23"/>
      <c r="B44" s="15"/>
      <c r="C44" s="11"/>
      <c r="D44" s="94" t="s">
        <v>24</v>
      </c>
      <c r="E44" s="87" t="s">
        <v>41</v>
      </c>
      <c r="F44" s="88">
        <v>150</v>
      </c>
      <c r="G44" s="89">
        <v>1</v>
      </c>
      <c r="H44" s="89">
        <v>1</v>
      </c>
      <c r="I44" s="89">
        <v>8</v>
      </c>
      <c r="J44" s="89">
        <v>45</v>
      </c>
      <c r="K44" s="91" t="s">
        <v>52</v>
      </c>
      <c r="L44" s="88">
        <v>14.5</v>
      </c>
    </row>
    <row r="45" spans="1:12" ht="15">
      <c r="A45" s="24"/>
      <c r="B45" s="17"/>
      <c r="C45" s="8"/>
      <c r="D45" s="18" t="s">
        <v>33</v>
      </c>
      <c r="E45" s="9"/>
      <c r="F45" s="19">
        <f>SUM(F40:F44)</f>
        <v>655</v>
      </c>
      <c r="G45" s="56">
        <f t="shared" ref="G45" si="17">SUM(G40:G44)</f>
        <v>24</v>
      </c>
      <c r="H45" s="56">
        <f t="shared" ref="H45" si="18">SUM(H40:H44)</f>
        <v>24</v>
      </c>
      <c r="I45" s="56">
        <f t="shared" ref="I45" si="19">SUM(I40:I44)</f>
        <v>80</v>
      </c>
      <c r="J45" s="56">
        <f t="shared" ref="J45:L45" si="20">SUM(J40:J44)</f>
        <v>608</v>
      </c>
      <c r="K45" s="57"/>
      <c r="L45" s="19">
        <f t="shared" si="20"/>
        <v>81.489999999999995</v>
      </c>
    </row>
    <row r="46" spans="1:12" ht="15">
      <c r="A46" s="26">
        <f>A40</f>
        <v>1</v>
      </c>
      <c r="B46" s="13">
        <f>B40</f>
        <v>3</v>
      </c>
      <c r="C46" s="10" t="s">
        <v>25</v>
      </c>
      <c r="D46" s="7" t="s">
        <v>26</v>
      </c>
      <c r="E46" s="87"/>
      <c r="F46" s="88"/>
      <c r="G46" s="90"/>
      <c r="H46" s="90"/>
      <c r="I46" s="90"/>
      <c r="J46" s="90"/>
      <c r="K46" s="91"/>
      <c r="L46" s="88"/>
    </row>
    <row r="47" spans="1:12" ht="15">
      <c r="A47" s="23"/>
      <c r="B47" s="15"/>
      <c r="C47" s="11"/>
      <c r="D47" s="7" t="s">
        <v>27</v>
      </c>
      <c r="E47" s="87"/>
      <c r="F47" s="88"/>
      <c r="G47" s="90"/>
      <c r="H47" s="90"/>
      <c r="I47" s="90"/>
      <c r="J47" s="90"/>
      <c r="K47" s="91"/>
      <c r="L47" s="88"/>
    </row>
    <row r="48" spans="1:12" ht="15">
      <c r="A48" s="23"/>
      <c r="B48" s="15"/>
      <c r="C48" s="11"/>
      <c r="D48" s="7" t="s">
        <v>28</v>
      </c>
      <c r="E48" s="87"/>
      <c r="F48" s="88"/>
      <c r="G48" s="90"/>
      <c r="H48" s="90"/>
      <c r="I48" s="90"/>
      <c r="J48" s="90"/>
      <c r="K48" s="91"/>
      <c r="L48" s="88"/>
    </row>
    <row r="49" spans="1:12" ht="15">
      <c r="A49" s="23"/>
      <c r="B49" s="15"/>
      <c r="C49" s="11"/>
      <c r="D49" s="7" t="s">
        <v>29</v>
      </c>
      <c r="E49" s="87"/>
      <c r="F49" s="88"/>
      <c r="G49" s="88"/>
      <c r="H49" s="88"/>
      <c r="I49" s="88"/>
      <c r="J49" s="88"/>
      <c r="K49" s="91"/>
      <c r="L49" s="88"/>
    </row>
    <row r="50" spans="1:12" ht="15">
      <c r="A50" s="23"/>
      <c r="B50" s="15"/>
      <c r="C50" s="11"/>
      <c r="D50" s="7" t="s">
        <v>30</v>
      </c>
      <c r="E50" s="87"/>
      <c r="F50" s="88"/>
      <c r="G50" s="90"/>
      <c r="H50" s="90"/>
      <c r="I50" s="90"/>
      <c r="J50" s="90"/>
      <c r="K50" s="91"/>
      <c r="L50" s="88"/>
    </row>
    <row r="51" spans="1:12" ht="15">
      <c r="A51" s="23"/>
      <c r="B51" s="15"/>
      <c r="C51" s="11"/>
      <c r="D51" s="7" t="s">
        <v>31</v>
      </c>
      <c r="E51" s="87"/>
      <c r="F51" s="88"/>
      <c r="G51" s="90"/>
      <c r="H51" s="90"/>
      <c r="I51" s="90"/>
      <c r="J51" s="90"/>
      <c r="K51" s="91"/>
      <c r="L51" s="88"/>
    </row>
    <row r="52" spans="1:12" ht="15">
      <c r="A52" s="23"/>
      <c r="B52" s="15"/>
      <c r="C52" s="11"/>
      <c r="D52" s="7" t="s">
        <v>32</v>
      </c>
      <c r="E52" s="87"/>
      <c r="F52" s="88"/>
      <c r="G52" s="90"/>
      <c r="H52" s="90"/>
      <c r="I52" s="90"/>
      <c r="J52" s="90"/>
      <c r="K52" s="91"/>
      <c r="L52" s="88"/>
    </row>
    <row r="53" spans="1:12" ht="15">
      <c r="A53" s="23"/>
      <c r="B53" s="15"/>
      <c r="C53" s="11"/>
      <c r="D53" s="93"/>
      <c r="E53" s="87"/>
      <c r="F53" s="88"/>
      <c r="G53" s="90"/>
      <c r="H53" s="90"/>
      <c r="I53" s="90"/>
      <c r="J53" s="90"/>
      <c r="K53" s="91"/>
      <c r="L53" s="88"/>
    </row>
    <row r="54" spans="1:12" ht="15">
      <c r="A54" s="23"/>
      <c r="B54" s="15"/>
      <c r="C54" s="11"/>
      <c r="D54" s="6"/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4"/>
      <c r="B55" s="17"/>
      <c r="C55" s="8"/>
      <c r="D55" s="18" t="s">
        <v>33</v>
      </c>
      <c r="E55" s="9"/>
      <c r="F55" s="19">
        <f>SUM(F46:F54)</f>
        <v>0</v>
      </c>
      <c r="G55" s="19">
        <f t="shared" ref="G55" si="21">SUM(G46:G54)</f>
        <v>0</v>
      </c>
      <c r="H55" s="19">
        <f t="shared" ref="H55" si="22">SUM(H46:H54)</f>
        <v>0</v>
      </c>
      <c r="I55" s="19">
        <f t="shared" ref="I55" si="23">SUM(I46:I54)</f>
        <v>0</v>
      </c>
      <c r="J55" s="19">
        <f t="shared" ref="J55:L55" si="24">SUM(J46:J54)</f>
        <v>0</v>
      </c>
      <c r="K55" s="25"/>
      <c r="L55" s="19">
        <f t="shared" si="24"/>
        <v>0</v>
      </c>
    </row>
    <row r="56" spans="1:12" ht="15.75" customHeight="1" thickBot="1">
      <c r="A56" s="29">
        <f>A40</f>
        <v>1</v>
      </c>
      <c r="B56" s="30">
        <f>B40</f>
        <v>3</v>
      </c>
      <c r="C56" s="113" t="s">
        <v>4</v>
      </c>
      <c r="D56" s="114"/>
      <c r="E56" s="31"/>
      <c r="F56" s="32">
        <f>F45+F55</f>
        <v>655</v>
      </c>
      <c r="G56" s="32">
        <f t="shared" ref="G56" si="25">G45+G55</f>
        <v>24</v>
      </c>
      <c r="H56" s="32">
        <f t="shared" ref="H56" si="26">H45+H55</f>
        <v>24</v>
      </c>
      <c r="I56" s="32">
        <f t="shared" ref="I56" si="27">I45+I55</f>
        <v>80</v>
      </c>
      <c r="J56" s="32">
        <f t="shared" ref="J56:L56" si="28">J45+J55</f>
        <v>608</v>
      </c>
      <c r="K56" s="32"/>
      <c r="L56" s="32">
        <f t="shared" si="28"/>
        <v>81.489999999999995</v>
      </c>
    </row>
    <row r="57" spans="1:12" ht="25.5">
      <c r="A57" s="20">
        <v>1</v>
      </c>
      <c r="B57" s="21">
        <v>4</v>
      </c>
      <c r="C57" s="22" t="s">
        <v>20</v>
      </c>
      <c r="D57" s="5" t="s">
        <v>21</v>
      </c>
      <c r="E57" s="82" t="s">
        <v>55</v>
      </c>
      <c r="F57" s="83">
        <v>255</v>
      </c>
      <c r="G57" s="83">
        <v>20</v>
      </c>
      <c r="H57" s="83">
        <v>12</v>
      </c>
      <c r="I57" s="83">
        <v>38</v>
      </c>
      <c r="J57" s="83">
        <v>356</v>
      </c>
      <c r="K57" s="86" t="s">
        <v>73</v>
      </c>
      <c r="L57" s="83">
        <v>42.48</v>
      </c>
    </row>
    <row r="58" spans="1:12" ht="15">
      <c r="A58" s="23"/>
      <c r="B58" s="15"/>
      <c r="C58" s="11"/>
      <c r="D58" s="7" t="s">
        <v>22</v>
      </c>
      <c r="E58" s="87" t="s">
        <v>39</v>
      </c>
      <c r="F58" s="88">
        <v>180</v>
      </c>
      <c r="G58" s="89">
        <v>0</v>
      </c>
      <c r="H58" s="89">
        <v>0</v>
      </c>
      <c r="I58" s="89">
        <v>14</v>
      </c>
      <c r="J58" s="89">
        <v>55</v>
      </c>
      <c r="K58" s="91">
        <v>376</v>
      </c>
      <c r="L58" s="88">
        <v>1.41</v>
      </c>
    </row>
    <row r="59" spans="1:12" ht="15">
      <c r="A59" s="23"/>
      <c r="B59" s="15"/>
      <c r="C59" s="11"/>
      <c r="D59" s="7" t="s">
        <v>23</v>
      </c>
      <c r="E59" s="87" t="s">
        <v>54</v>
      </c>
      <c r="F59" s="88">
        <v>45</v>
      </c>
      <c r="G59" s="88">
        <v>4</v>
      </c>
      <c r="H59" s="88">
        <v>0</v>
      </c>
      <c r="I59" s="88">
        <v>20</v>
      </c>
      <c r="J59" s="88">
        <v>97</v>
      </c>
      <c r="K59" s="91" t="s">
        <v>52</v>
      </c>
      <c r="L59" s="88">
        <v>3.31</v>
      </c>
    </row>
    <row r="60" spans="1:12" ht="15">
      <c r="A60" s="23"/>
      <c r="B60" s="15"/>
      <c r="C60" s="11"/>
      <c r="D60" s="92" t="s">
        <v>26</v>
      </c>
      <c r="E60" s="39" t="s">
        <v>43</v>
      </c>
      <c r="F60" s="40">
        <v>60</v>
      </c>
      <c r="G60" s="53">
        <v>1</v>
      </c>
      <c r="H60" s="53">
        <v>1</v>
      </c>
      <c r="I60" s="53">
        <v>3</v>
      </c>
      <c r="J60" s="53">
        <v>21</v>
      </c>
      <c r="K60" s="41">
        <v>47</v>
      </c>
      <c r="L60" s="52">
        <v>7.49</v>
      </c>
    </row>
    <row r="61" spans="1:12" ht="15">
      <c r="A61" s="23"/>
      <c r="B61" s="15"/>
      <c r="C61" s="11"/>
      <c r="D61" s="92"/>
      <c r="E61" s="39"/>
      <c r="F61" s="40"/>
      <c r="G61" s="53"/>
      <c r="H61" s="53"/>
      <c r="I61" s="53"/>
      <c r="J61" s="53"/>
      <c r="K61" s="41"/>
      <c r="L61" s="52"/>
    </row>
    <row r="62" spans="1:12" ht="15">
      <c r="A62" s="24"/>
      <c r="B62" s="17"/>
      <c r="C62" s="8"/>
      <c r="D62" s="18" t="s">
        <v>33</v>
      </c>
      <c r="E62" s="9"/>
      <c r="F62" s="19">
        <f>SUM(F57:F61)</f>
        <v>540</v>
      </c>
      <c r="G62" s="19">
        <f t="shared" ref="G62" si="29">SUM(G57:G61)</f>
        <v>25</v>
      </c>
      <c r="H62" s="19">
        <f t="shared" ref="H62" si="30">SUM(H57:H61)</f>
        <v>13</v>
      </c>
      <c r="I62" s="19">
        <f t="shared" ref="I62" si="31">SUM(I57:I61)</f>
        <v>75</v>
      </c>
      <c r="J62" s="19">
        <f t="shared" ref="J62:L62" si="32">SUM(J57:J61)</f>
        <v>529</v>
      </c>
      <c r="K62" s="25"/>
      <c r="L62" s="19">
        <f t="shared" si="32"/>
        <v>54.69</v>
      </c>
    </row>
    <row r="63" spans="1:12" ht="1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87"/>
      <c r="F63" s="88"/>
      <c r="G63" s="90"/>
      <c r="H63" s="90"/>
      <c r="I63" s="90"/>
      <c r="J63" s="90"/>
      <c r="K63" s="91"/>
      <c r="L63" s="88"/>
    </row>
    <row r="64" spans="1:12" ht="15">
      <c r="A64" s="23"/>
      <c r="B64" s="15"/>
      <c r="C64" s="11"/>
      <c r="D64" s="7" t="s">
        <v>27</v>
      </c>
      <c r="E64" s="87"/>
      <c r="F64" s="88"/>
      <c r="G64" s="90"/>
      <c r="H64" s="90"/>
      <c r="I64" s="90"/>
      <c r="J64" s="90"/>
      <c r="K64" s="91"/>
      <c r="L64" s="88"/>
    </row>
    <row r="65" spans="1:12" ht="15">
      <c r="A65" s="23"/>
      <c r="B65" s="15"/>
      <c r="C65" s="11"/>
      <c r="D65" s="7" t="s">
        <v>28</v>
      </c>
      <c r="E65" s="87"/>
      <c r="F65" s="88"/>
      <c r="G65" s="90"/>
      <c r="H65" s="90"/>
      <c r="I65" s="90"/>
      <c r="J65" s="90"/>
      <c r="K65" s="91"/>
      <c r="L65" s="88"/>
    </row>
    <row r="66" spans="1:12" ht="15">
      <c r="A66" s="23"/>
      <c r="B66" s="15"/>
      <c r="C66" s="11"/>
      <c r="D66" s="7" t="s">
        <v>29</v>
      </c>
      <c r="E66" s="87"/>
      <c r="F66" s="88"/>
      <c r="G66" s="88"/>
      <c r="H66" s="88"/>
      <c r="I66" s="88"/>
      <c r="J66" s="88"/>
      <c r="K66" s="91"/>
      <c r="L66" s="88"/>
    </row>
    <row r="67" spans="1:12" ht="15">
      <c r="A67" s="23"/>
      <c r="B67" s="15"/>
      <c r="C67" s="11"/>
      <c r="D67" s="7" t="s">
        <v>30</v>
      </c>
      <c r="E67" s="87"/>
      <c r="F67" s="88"/>
      <c r="G67" s="90"/>
      <c r="H67" s="90"/>
      <c r="I67" s="90"/>
      <c r="J67" s="90"/>
      <c r="K67" s="91"/>
      <c r="L67" s="88"/>
    </row>
    <row r="68" spans="1:12" ht="15">
      <c r="A68" s="23"/>
      <c r="B68" s="15"/>
      <c r="C68" s="11"/>
      <c r="D68" s="7" t="s">
        <v>31</v>
      </c>
      <c r="E68" s="87"/>
      <c r="F68" s="88"/>
      <c r="G68" s="90"/>
      <c r="H68" s="90"/>
      <c r="I68" s="90"/>
      <c r="J68" s="90"/>
      <c r="K68" s="91"/>
      <c r="L68" s="88"/>
    </row>
    <row r="69" spans="1:12" ht="15">
      <c r="A69" s="23"/>
      <c r="B69" s="15"/>
      <c r="C69" s="11"/>
      <c r="D69" s="7" t="s">
        <v>32</v>
      </c>
      <c r="E69" s="87"/>
      <c r="F69" s="88"/>
      <c r="G69" s="90"/>
      <c r="H69" s="90"/>
      <c r="I69" s="90"/>
      <c r="J69" s="90"/>
      <c r="K69" s="91"/>
      <c r="L69" s="88"/>
    </row>
    <row r="70" spans="1:12" ht="15">
      <c r="A70" s="23"/>
      <c r="B70" s="15"/>
      <c r="C70" s="11"/>
      <c r="D70" s="98" t="s">
        <v>40</v>
      </c>
      <c r="E70" s="87"/>
      <c r="F70" s="88"/>
      <c r="G70" s="90"/>
      <c r="H70" s="90"/>
      <c r="I70" s="90"/>
      <c r="J70" s="90"/>
      <c r="K70" s="91"/>
      <c r="L70" s="88"/>
    </row>
    <row r="71" spans="1:12" ht="15">
      <c r="A71" s="23"/>
      <c r="B71" s="15"/>
      <c r="C71" s="11"/>
      <c r="D71" s="6"/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4"/>
      <c r="B72" s="17"/>
      <c r="C72" s="8"/>
      <c r="D72" s="18" t="s">
        <v>33</v>
      </c>
      <c r="E72" s="9"/>
      <c r="F72" s="19">
        <f>SUM(F63:F71)</f>
        <v>0</v>
      </c>
      <c r="G72" s="19">
        <f t="shared" ref="G72" si="33">SUM(G63:G71)</f>
        <v>0</v>
      </c>
      <c r="H72" s="19">
        <f t="shared" ref="H72" si="34">SUM(H63:H71)</f>
        <v>0</v>
      </c>
      <c r="I72" s="19">
        <f t="shared" ref="I72" si="35">SUM(I63:I71)</f>
        <v>0</v>
      </c>
      <c r="J72" s="19">
        <f t="shared" ref="J72:L72" si="36">SUM(J63:J71)</f>
        <v>0</v>
      </c>
      <c r="K72" s="25"/>
      <c r="L72" s="19">
        <f t="shared" si="36"/>
        <v>0</v>
      </c>
    </row>
    <row r="73" spans="1:12" ht="15.75" customHeight="1">
      <c r="A73" s="29">
        <f>A57</f>
        <v>1</v>
      </c>
      <c r="B73" s="30">
        <f>B57</f>
        <v>4</v>
      </c>
      <c r="C73" s="113" t="s">
        <v>4</v>
      </c>
      <c r="D73" s="114"/>
      <c r="E73" s="31"/>
      <c r="F73" s="32">
        <f>F62+F72</f>
        <v>540</v>
      </c>
      <c r="G73" s="32">
        <f t="shared" ref="G73" si="37">G62+G72</f>
        <v>25</v>
      </c>
      <c r="H73" s="32">
        <f t="shared" ref="H73" si="38">H62+H72</f>
        <v>13</v>
      </c>
      <c r="I73" s="32">
        <f t="shared" ref="I73" si="39">I62+I72</f>
        <v>75</v>
      </c>
      <c r="J73" s="32">
        <f t="shared" ref="J73:L73" si="40">J62+J72</f>
        <v>529</v>
      </c>
      <c r="K73" s="32"/>
      <c r="L73" s="32">
        <f t="shared" si="40"/>
        <v>54.69</v>
      </c>
    </row>
    <row r="74" spans="1:12" ht="15">
      <c r="A74" s="20">
        <v>1</v>
      </c>
      <c r="B74" s="21">
        <v>5</v>
      </c>
      <c r="C74" s="22" t="s">
        <v>20</v>
      </c>
      <c r="D74" s="5" t="s">
        <v>21</v>
      </c>
      <c r="E74" s="82" t="s">
        <v>50</v>
      </c>
      <c r="F74" s="83">
        <v>250</v>
      </c>
      <c r="G74" s="84">
        <v>21</v>
      </c>
      <c r="H74" s="84">
        <v>15</v>
      </c>
      <c r="I74" s="84">
        <v>42</v>
      </c>
      <c r="J74" s="84">
        <v>364</v>
      </c>
      <c r="K74" s="86">
        <v>259</v>
      </c>
      <c r="L74" s="83">
        <v>52.5</v>
      </c>
    </row>
    <row r="75" spans="1:12" ht="15">
      <c r="A75" s="23"/>
      <c r="B75" s="15"/>
      <c r="C75" s="11"/>
      <c r="D75" s="7" t="s">
        <v>22</v>
      </c>
      <c r="E75" s="87" t="s">
        <v>66</v>
      </c>
      <c r="F75" s="88">
        <v>180</v>
      </c>
      <c r="G75" s="89">
        <v>0</v>
      </c>
      <c r="H75" s="89">
        <v>0</v>
      </c>
      <c r="I75" s="89">
        <v>17</v>
      </c>
      <c r="J75" s="89">
        <v>65</v>
      </c>
      <c r="K75" s="91" t="s">
        <v>67</v>
      </c>
      <c r="L75" s="88">
        <v>6.15</v>
      </c>
    </row>
    <row r="76" spans="1:12" ht="15">
      <c r="A76" s="23"/>
      <c r="B76" s="15"/>
      <c r="C76" s="11"/>
      <c r="D76" s="7" t="s">
        <v>23</v>
      </c>
      <c r="E76" s="87" t="s">
        <v>54</v>
      </c>
      <c r="F76" s="88">
        <v>45</v>
      </c>
      <c r="G76" s="88">
        <v>4</v>
      </c>
      <c r="H76" s="88">
        <v>0</v>
      </c>
      <c r="I76" s="88">
        <v>20</v>
      </c>
      <c r="J76" s="88">
        <v>97</v>
      </c>
      <c r="K76" s="91" t="s">
        <v>52</v>
      </c>
      <c r="L76" s="88">
        <v>3.31</v>
      </c>
    </row>
    <row r="77" spans="1:12" ht="15">
      <c r="A77" s="23"/>
      <c r="B77" s="15"/>
      <c r="C77" s="11"/>
      <c r="D77" s="55" t="s">
        <v>26</v>
      </c>
      <c r="E77" s="39" t="s">
        <v>74</v>
      </c>
      <c r="F77" s="40">
        <v>60</v>
      </c>
      <c r="G77" s="53">
        <v>0</v>
      </c>
      <c r="H77" s="53">
        <v>0</v>
      </c>
      <c r="I77" s="53">
        <v>1</v>
      </c>
      <c r="J77" s="53">
        <v>8</v>
      </c>
      <c r="K77" s="41">
        <v>70</v>
      </c>
      <c r="L77" s="54">
        <v>11.21</v>
      </c>
    </row>
    <row r="78" spans="1:12" ht="15">
      <c r="A78" s="23"/>
      <c r="B78" s="15"/>
      <c r="C78" s="11"/>
      <c r="D78" s="48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4"/>
      <c r="B79" s="17"/>
      <c r="C79" s="8"/>
      <c r="D79" s="18" t="s">
        <v>33</v>
      </c>
      <c r="E79" s="9"/>
      <c r="F79" s="19">
        <f>SUM(F74:F78)</f>
        <v>535</v>
      </c>
      <c r="G79" s="19">
        <f t="shared" ref="G79" si="41">SUM(G74:G78)</f>
        <v>25</v>
      </c>
      <c r="H79" s="19">
        <f t="shared" ref="H79" si="42">SUM(H74:H78)</f>
        <v>15</v>
      </c>
      <c r="I79" s="19">
        <f t="shared" ref="I79" si="43">SUM(I74:I78)</f>
        <v>80</v>
      </c>
      <c r="J79" s="19">
        <f t="shared" ref="J79:L79" si="44">SUM(J74:J78)</f>
        <v>534</v>
      </c>
      <c r="K79" s="25"/>
      <c r="L79" s="19">
        <f t="shared" si="44"/>
        <v>73.17</v>
      </c>
    </row>
    <row r="80" spans="1:12" ht="15">
      <c r="A80" s="26">
        <f>A74</f>
        <v>1</v>
      </c>
      <c r="B80" s="13">
        <f>B74</f>
        <v>5</v>
      </c>
      <c r="C80" s="10" t="s">
        <v>25</v>
      </c>
      <c r="D80" s="7" t="s">
        <v>26</v>
      </c>
      <c r="E80" s="87"/>
      <c r="F80" s="88"/>
      <c r="G80" s="90"/>
      <c r="H80" s="90"/>
      <c r="I80" s="90"/>
      <c r="J80" s="90"/>
      <c r="K80" s="91"/>
      <c r="L80" s="88"/>
    </row>
    <row r="81" spans="1:12" ht="15">
      <c r="A81" s="23"/>
      <c r="B81" s="15"/>
      <c r="C81" s="11"/>
      <c r="D81" s="7" t="s">
        <v>27</v>
      </c>
      <c r="E81" s="87"/>
      <c r="F81" s="88"/>
      <c r="G81" s="90"/>
      <c r="H81" s="90"/>
      <c r="I81" s="90"/>
      <c r="J81" s="90"/>
      <c r="K81" s="91"/>
      <c r="L81" s="88"/>
    </row>
    <row r="82" spans="1:12" ht="15">
      <c r="A82" s="23"/>
      <c r="B82" s="15"/>
      <c r="C82" s="11"/>
      <c r="D82" s="7" t="s">
        <v>28</v>
      </c>
      <c r="E82" s="87"/>
      <c r="F82" s="88"/>
      <c r="G82" s="88"/>
      <c r="H82" s="88"/>
      <c r="I82" s="88"/>
      <c r="J82" s="88"/>
      <c r="K82" s="91"/>
      <c r="L82" s="88"/>
    </row>
    <row r="83" spans="1:12" ht="15">
      <c r="A83" s="23"/>
      <c r="B83" s="15"/>
      <c r="C83" s="11"/>
      <c r="D83" s="7" t="s">
        <v>29</v>
      </c>
      <c r="E83" s="87"/>
      <c r="F83" s="88"/>
      <c r="G83" s="90"/>
      <c r="H83" s="90"/>
      <c r="I83" s="90"/>
      <c r="J83" s="90"/>
      <c r="K83" s="91"/>
      <c r="L83" s="88"/>
    </row>
    <row r="84" spans="1:12" ht="15">
      <c r="A84" s="23"/>
      <c r="B84" s="15"/>
      <c r="C84" s="11"/>
      <c r="D84" s="7" t="s">
        <v>30</v>
      </c>
      <c r="E84" s="87"/>
      <c r="F84" s="88"/>
      <c r="G84" s="90"/>
      <c r="H84" s="90"/>
      <c r="I84" s="90"/>
      <c r="J84" s="90"/>
      <c r="K84" s="91"/>
      <c r="L84" s="88"/>
    </row>
    <row r="85" spans="1:12" ht="15">
      <c r="A85" s="23"/>
      <c r="B85" s="15"/>
      <c r="C85" s="11"/>
      <c r="D85" s="7" t="s">
        <v>31</v>
      </c>
      <c r="E85" s="87"/>
      <c r="F85" s="88"/>
      <c r="G85" s="90"/>
      <c r="H85" s="90"/>
      <c r="I85" s="90"/>
      <c r="J85" s="90"/>
      <c r="K85" s="91"/>
      <c r="L85" s="88"/>
    </row>
    <row r="86" spans="1:12" ht="15">
      <c r="A86" s="23"/>
      <c r="B86" s="15"/>
      <c r="C86" s="11"/>
      <c r="D86" s="7" t="s">
        <v>32</v>
      </c>
      <c r="E86" s="87"/>
      <c r="F86" s="88"/>
      <c r="G86" s="90"/>
      <c r="H86" s="90"/>
      <c r="I86" s="90"/>
      <c r="J86" s="90"/>
      <c r="K86" s="91"/>
      <c r="L86" s="88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SUM(F80:F88)</f>
        <v>0</v>
      </c>
      <c r="G89" s="19">
        <f t="shared" ref="G89" si="45">SUM(G80:G88)</f>
        <v>0</v>
      </c>
      <c r="H89" s="19">
        <f t="shared" ref="H89" si="46">SUM(H80:H88)</f>
        <v>0</v>
      </c>
      <c r="I89" s="19">
        <f t="shared" ref="I89" si="47">SUM(I80:I88)</f>
        <v>0</v>
      </c>
      <c r="J89" s="19">
        <f t="shared" ref="J89:L89" si="48">SUM(J80:J88)</f>
        <v>0</v>
      </c>
      <c r="K89" s="25"/>
      <c r="L89" s="19">
        <f t="shared" si="48"/>
        <v>0</v>
      </c>
    </row>
    <row r="90" spans="1:12" ht="15.75" customHeight="1" thickBot="1">
      <c r="A90" s="29">
        <f>A74</f>
        <v>1</v>
      </c>
      <c r="B90" s="30">
        <f>B74</f>
        <v>5</v>
      </c>
      <c r="C90" s="113" t="s">
        <v>4</v>
      </c>
      <c r="D90" s="114"/>
      <c r="E90" s="31"/>
      <c r="F90" s="32">
        <f>F79+F89</f>
        <v>535</v>
      </c>
      <c r="G90" s="32">
        <f t="shared" ref="G90" si="49">G79+G89</f>
        <v>25</v>
      </c>
      <c r="H90" s="32">
        <f t="shared" ref="H90" si="50">H79+H89</f>
        <v>15</v>
      </c>
      <c r="I90" s="32">
        <f t="shared" ref="I90" si="51">I79+I89</f>
        <v>80</v>
      </c>
      <c r="J90" s="32">
        <f t="shared" ref="J90:L90" si="52">J79+J89</f>
        <v>534</v>
      </c>
      <c r="K90" s="32"/>
      <c r="L90" s="32">
        <f t="shared" si="52"/>
        <v>73.17</v>
      </c>
    </row>
    <row r="91" spans="1:12" ht="23.45" customHeight="1">
      <c r="A91" s="20">
        <v>2</v>
      </c>
      <c r="B91" s="21">
        <v>1</v>
      </c>
      <c r="C91" s="22" t="s">
        <v>20</v>
      </c>
      <c r="D91" s="5" t="s">
        <v>21</v>
      </c>
      <c r="E91" s="99" t="s">
        <v>57</v>
      </c>
      <c r="F91" s="101">
        <v>150</v>
      </c>
      <c r="G91" s="101">
        <v>6</v>
      </c>
      <c r="H91" s="101">
        <v>10</v>
      </c>
      <c r="I91" s="101">
        <v>40</v>
      </c>
      <c r="J91" s="101">
        <v>248</v>
      </c>
      <c r="K91" s="100" t="s">
        <v>60</v>
      </c>
      <c r="L91" s="96">
        <v>18.96</v>
      </c>
    </row>
    <row r="92" spans="1:12" ht="15">
      <c r="A92" s="23"/>
      <c r="B92" s="15"/>
      <c r="C92" s="11"/>
      <c r="D92" s="7" t="s">
        <v>22</v>
      </c>
      <c r="E92" s="87" t="s">
        <v>44</v>
      </c>
      <c r="F92" s="88">
        <v>180</v>
      </c>
      <c r="G92" s="89">
        <v>0</v>
      </c>
      <c r="H92" s="89">
        <v>0</v>
      </c>
      <c r="I92" s="89">
        <v>14</v>
      </c>
      <c r="J92" s="89">
        <v>55</v>
      </c>
      <c r="K92" s="91">
        <v>377</v>
      </c>
      <c r="L92" s="88">
        <v>2.99</v>
      </c>
    </row>
    <row r="93" spans="1:12" ht="15">
      <c r="A93" s="23"/>
      <c r="B93" s="15"/>
      <c r="C93" s="11"/>
      <c r="D93" s="7" t="s">
        <v>23</v>
      </c>
      <c r="E93" s="87" t="s">
        <v>62</v>
      </c>
      <c r="F93" s="88">
        <v>70</v>
      </c>
      <c r="G93" s="88">
        <v>6</v>
      </c>
      <c r="H93" s="88">
        <v>5</v>
      </c>
      <c r="I93" s="88">
        <v>36</v>
      </c>
      <c r="J93" s="88">
        <v>209</v>
      </c>
      <c r="K93" s="91" t="s">
        <v>52</v>
      </c>
      <c r="L93" s="88">
        <v>31.9</v>
      </c>
    </row>
    <row r="94" spans="1:12" ht="15">
      <c r="A94" s="23"/>
      <c r="B94" s="15"/>
      <c r="C94" s="11"/>
      <c r="D94" s="92" t="s">
        <v>26</v>
      </c>
      <c r="E94" s="87" t="s">
        <v>56</v>
      </c>
      <c r="F94" s="88">
        <v>62</v>
      </c>
      <c r="G94" s="89">
        <v>7</v>
      </c>
      <c r="H94" s="89">
        <v>9</v>
      </c>
      <c r="I94" s="89">
        <v>0</v>
      </c>
      <c r="J94" s="89">
        <v>103</v>
      </c>
      <c r="K94" s="91" t="s">
        <v>63</v>
      </c>
      <c r="L94" s="88">
        <v>23.4</v>
      </c>
    </row>
    <row r="95" spans="1:12" ht="15">
      <c r="A95" s="23"/>
      <c r="B95" s="15"/>
      <c r="C95" s="11"/>
      <c r="D95" s="94" t="s">
        <v>24</v>
      </c>
      <c r="E95" s="87" t="s">
        <v>41</v>
      </c>
      <c r="F95" s="88">
        <v>150</v>
      </c>
      <c r="G95" s="89">
        <v>1</v>
      </c>
      <c r="H95" s="89">
        <v>1</v>
      </c>
      <c r="I95" s="89">
        <v>8</v>
      </c>
      <c r="J95" s="89">
        <v>45</v>
      </c>
      <c r="K95" s="91" t="s">
        <v>52</v>
      </c>
      <c r="L95" s="88">
        <v>14.25</v>
      </c>
    </row>
    <row r="96" spans="1:12" ht="15">
      <c r="A96" s="24"/>
      <c r="B96" s="17"/>
      <c r="C96" s="8"/>
      <c r="D96" s="18" t="s">
        <v>33</v>
      </c>
      <c r="E96" s="9"/>
      <c r="F96" s="19">
        <f>SUM(F91:F95)</f>
        <v>612</v>
      </c>
      <c r="G96" s="56">
        <f t="shared" ref="G96:I96" si="53">SUM(G91:G95)</f>
        <v>20</v>
      </c>
      <c r="H96" s="56">
        <f t="shared" si="53"/>
        <v>25</v>
      </c>
      <c r="I96" s="56">
        <f t="shared" si="53"/>
        <v>98</v>
      </c>
      <c r="J96" s="56">
        <f>SUM(J91:J95)</f>
        <v>660</v>
      </c>
      <c r="K96" s="25"/>
      <c r="L96" s="19">
        <f t="shared" ref="L96" si="54">SUM(L91:L95)</f>
        <v>91.5</v>
      </c>
    </row>
    <row r="97" spans="1:12" ht="15">
      <c r="A97" s="26">
        <f>A91</f>
        <v>2</v>
      </c>
      <c r="B97" s="13">
        <f>B91</f>
        <v>1</v>
      </c>
      <c r="C97" s="10" t="s">
        <v>25</v>
      </c>
      <c r="D97" s="7" t="s">
        <v>26</v>
      </c>
      <c r="E97" s="87"/>
      <c r="F97" s="88"/>
      <c r="G97" s="90"/>
      <c r="H97" s="90"/>
      <c r="I97" s="90"/>
      <c r="J97" s="90"/>
      <c r="K97" s="91"/>
      <c r="L97" s="88"/>
    </row>
    <row r="98" spans="1:12" ht="15">
      <c r="A98" s="23"/>
      <c r="B98" s="15"/>
      <c r="C98" s="11"/>
      <c r="D98" s="7" t="s">
        <v>27</v>
      </c>
      <c r="E98" s="87"/>
      <c r="F98" s="88"/>
      <c r="G98" s="90"/>
      <c r="H98" s="90"/>
      <c r="I98" s="90"/>
      <c r="J98" s="90"/>
      <c r="K98" s="91"/>
      <c r="L98" s="88"/>
    </row>
    <row r="99" spans="1:12" ht="15">
      <c r="A99" s="23"/>
      <c r="B99" s="15"/>
      <c r="C99" s="11"/>
      <c r="D99" s="7" t="s">
        <v>28</v>
      </c>
      <c r="E99" s="87"/>
      <c r="F99" s="88"/>
      <c r="G99" s="90"/>
      <c r="H99" s="90"/>
      <c r="I99" s="90"/>
      <c r="J99" s="90"/>
      <c r="K99" s="91"/>
      <c r="L99" s="88"/>
    </row>
    <row r="100" spans="1:12" ht="15">
      <c r="A100" s="23"/>
      <c r="B100" s="15"/>
      <c r="C100" s="11"/>
      <c r="D100" s="7" t="s">
        <v>29</v>
      </c>
      <c r="E100" s="87"/>
      <c r="F100" s="88"/>
      <c r="G100" s="90"/>
      <c r="H100" s="90"/>
      <c r="I100" s="90"/>
      <c r="J100" s="90"/>
      <c r="K100" s="91"/>
      <c r="L100" s="88"/>
    </row>
    <row r="101" spans="1:12" ht="15">
      <c r="A101" s="23"/>
      <c r="B101" s="15"/>
      <c r="C101" s="11"/>
      <c r="D101" s="7" t="s">
        <v>30</v>
      </c>
      <c r="E101" s="87"/>
      <c r="F101" s="88"/>
      <c r="G101" s="90"/>
      <c r="H101" s="90"/>
      <c r="I101" s="90"/>
      <c r="J101" s="90"/>
      <c r="K101" s="91"/>
      <c r="L101" s="88"/>
    </row>
    <row r="102" spans="1:12" ht="15">
      <c r="A102" s="23"/>
      <c r="B102" s="15"/>
      <c r="C102" s="11"/>
      <c r="D102" s="7" t="s">
        <v>31</v>
      </c>
      <c r="E102" s="87"/>
      <c r="F102" s="88"/>
      <c r="G102" s="90"/>
      <c r="H102" s="90"/>
      <c r="I102" s="90"/>
      <c r="J102" s="90"/>
      <c r="K102" s="91"/>
      <c r="L102" s="88"/>
    </row>
    <row r="103" spans="1:12" ht="15">
      <c r="A103" s="23"/>
      <c r="B103" s="15"/>
      <c r="C103" s="11"/>
      <c r="D103" s="7" t="s">
        <v>32</v>
      </c>
      <c r="E103" s="87"/>
      <c r="F103" s="88"/>
      <c r="G103" s="90"/>
      <c r="H103" s="90"/>
      <c r="I103" s="90"/>
      <c r="J103" s="90"/>
      <c r="K103" s="91"/>
      <c r="L103" s="88"/>
    </row>
    <row r="104" spans="1:12" ht="1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4"/>
      <c r="B106" s="17"/>
      <c r="C106" s="8"/>
      <c r="D106" s="18" t="s">
        <v>33</v>
      </c>
      <c r="E106" s="9"/>
      <c r="F106" s="19">
        <f>SUM(F97:F105)</f>
        <v>0</v>
      </c>
      <c r="G106" s="19">
        <f t="shared" ref="G106:J106" si="55">SUM(G97:G105)</f>
        <v>0</v>
      </c>
      <c r="H106" s="19">
        <f t="shared" si="55"/>
        <v>0</v>
      </c>
      <c r="I106" s="19">
        <f t="shared" si="55"/>
        <v>0</v>
      </c>
      <c r="J106" s="19">
        <f t="shared" si="55"/>
        <v>0</v>
      </c>
      <c r="K106" s="25"/>
      <c r="L106" s="19">
        <f t="shared" ref="L106" si="56">SUM(L97:L105)</f>
        <v>0</v>
      </c>
    </row>
    <row r="107" spans="1:12" ht="15.75" thickBot="1">
      <c r="A107" s="29">
        <f>A91</f>
        <v>2</v>
      </c>
      <c r="B107" s="30">
        <f>B91</f>
        <v>1</v>
      </c>
      <c r="C107" s="113" t="s">
        <v>4</v>
      </c>
      <c r="D107" s="114"/>
      <c r="E107" s="31"/>
      <c r="F107" s="32">
        <f>F96+F106</f>
        <v>612</v>
      </c>
      <c r="G107" s="58">
        <f t="shared" ref="G107" si="57">G96+G106</f>
        <v>20</v>
      </c>
      <c r="H107" s="58">
        <f t="shared" ref="H107" si="58">H96+H106</f>
        <v>25</v>
      </c>
      <c r="I107" s="58">
        <f t="shared" ref="I107" si="59">I96+I106</f>
        <v>98</v>
      </c>
      <c r="J107" s="58">
        <f t="shared" ref="J107:L107" si="60">J96+J106</f>
        <v>660</v>
      </c>
      <c r="K107" s="32"/>
      <c r="L107" s="32">
        <f t="shared" si="60"/>
        <v>91.5</v>
      </c>
    </row>
    <row r="108" spans="1:12" ht="25.5">
      <c r="A108" s="14">
        <v>2</v>
      </c>
      <c r="B108" s="15">
        <v>2</v>
      </c>
      <c r="C108" s="61" t="s">
        <v>20</v>
      </c>
      <c r="D108" s="66" t="s">
        <v>21</v>
      </c>
      <c r="E108" s="82" t="s">
        <v>65</v>
      </c>
      <c r="F108" s="83">
        <v>270</v>
      </c>
      <c r="G108" s="83">
        <v>20</v>
      </c>
      <c r="H108" s="83">
        <v>17</v>
      </c>
      <c r="I108" s="83">
        <v>32</v>
      </c>
      <c r="J108" s="83">
        <v>349</v>
      </c>
      <c r="K108" s="86" t="s">
        <v>75</v>
      </c>
      <c r="L108" s="83">
        <v>88.65</v>
      </c>
    </row>
    <row r="109" spans="1:12" ht="15">
      <c r="A109" s="14"/>
      <c r="B109" s="15"/>
      <c r="C109" s="62"/>
      <c r="D109" s="67" t="s">
        <v>22</v>
      </c>
      <c r="E109" s="87" t="s">
        <v>66</v>
      </c>
      <c r="F109" s="88">
        <v>180</v>
      </c>
      <c r="G109" s="89">
        <v>0</v>
      </c>
      <c r="H109" s="89">
        <v>0</v>
      </c>
      <c r="I109" s="89">
        <v>17</v>
      </c>
      <c r="J109" s="89">
        <v>65</v>
      </c>
      <c r="K109" s="91" t="s">
        <v>67</v>
      </c>
      <c r="L109" s="88">
        <v>6.15</v>
      </c>
    </row>
    <row r="110" spans="1:12" ht="15">
      <c r="A110" s="14"/>
      <c r="B110" s="15"/>
      <c r="C110" s="62"/>
      <c r="D110" s="67" t="s">
        <v>23</v>
      </c>
      <c r="E110" s="87" t="s">
        <v>54</v>
      </c>
      <c r="F110" s="88">
        <v>45</v>
      </c>
      <c r="G110" s="88">
        <v>4</v>
      </c>
      <c r="H110" s="88">
        <v>0</v>
      </c>
      <c r="I110" s="88">
        <v>20</v>
      </c>
      <c r="J110" s="88">
        <v>97</v>
      </c>
      <c r="K110" s="91" t="s">
        <v>52</v>
      </c>
      <c r="L110" s="88">
        <v>3.31</v>
      </c>
    </row>
    <row r="111" spans="1:12" ht="15">
      <c r="A111" s="14"/>
      <c r="B111" s="15"/>
      <c r="C111" s="62"/>
      <c r="D111" s="92" t="s">
        <v>26</v>
      </c>
      <c r="E111" s="87" t="s">
        <v>64</v>
      </c>
      <c r="F111" s="88">
        <v>60</v>
      </c>
      <c r="G111" s="89">
        <v>0</v>
      </c>
      <c r="H111" s="89">
        <v>0</v>
      </c>
      <c r="I111" s="89">
        <v>1</v>
      </c>
      <c r="J111" s="89">
        <v>8</v>
      </c>
      <c r="K111" s="91">
        <v>70</v>
      </c>
      <c r="L111" s="88">
        <v>12.41</v>
      </c>
    </row>
    <row r="112" spans="1:12" ht="15">
      <c r="A112" s="14"/>
      <c r="B112" s="15"/>
      <c r="C112" s="62"/>
      <c r="D112" s="69"/>
      <c r="E112" s="49"/>
      <c r="F112" s="50"/>
      <c r="G112" s="50"/>
      <c r="H112" s="50"/>
      <c r="I112" s="50"/>
      <c r="J112" s="50"/>
      <c r="K112" s="51"/>
      <c r="L112" s="64"/>
    </row>
    <row r="113" spans="1:12" ht="15.75" thickBot="1">
      <c r="A113" s="16"/>
      <c r="B113" s="17"/>
      <c r="C113" s="63"/>
      <c r="D113" s="70" t="s">
        <v>33</v>
      </c>
      <c r="E113" s="71"/>
      <c r="F113" s="72">
        <f>SUM(F108:F112)</f>
        <v>555</v>
      </c>
      <c r="G113" s="72">
        <f t="shared" ref="G113:J113" si="61">SUM(G108:G112)</f>
        <v>24</v>
      </c>
      <c r="H113" s="72">
        <f t="shared" si="61"/>
        <v>17</v>
      </c>
      <c r="I113" s="72">
        <f t="shared" si="61"/>
        <v>70</v>
      </c>
      <c r="J113" s="72">
        <f t="shared" si="61"/>
        <v>519</v>
      </c>
      <c r="K113" s="73"/>
      <c r="L113" s="65">
        <f t="shared" ref="L113" si="62">SUM(L108:L112)</f>
        <v>110.52000000000001</v>
      </c>
    </row>
    <row r="114" spans="1:12" ht="15">
      <c r="A114" s="13">
        <f>A108</f>
        <v>2</v>
      </c>
      <c r="B114" s="13">
        <f>B108</f>
        <v>2</v>
      </c>
      <c r="C114" s="74" t="s">
        <v>25</v>
      </c>
      <c r="D114" s="66" t="s">
        <v>26</v>
      </c>
      <c r="E114" s="87"/>
      <c r="F114" s="88"/>
      <c r="G114" s="90"/>
      <c r="H114" s="90"/>
      <c r="I114" s="90"/>
      <c r="J114" s="90"/>
      <c r="K114" s="91"/>
      <c r="L114" s="88"/>
    </row>
    <row r="115" spans="1:12" ht="15">
      <c r="A115" s="14"/>
      <c r="B115" s="15"/>
      <c r="C115" s="62"/>
      <c r="D115" s="67" t="s">
        <v>27</v>
      </c>
      <c r="E115" s="87"/>
      <c r="F115" s="88"/>
      <c r="G115" s="90"/>
      <c r="H115" s="90"/>
      <c r="I115" s="90"/>
      <c r="J115" s="90"/>
      <c r="K115" s="91"/>
      <c r="L115" s="88"/>
    </row>
    <row r="116" spans="1:12" ht="15">
      <c r="A116" s="14"/>
      <c r="B116" s="15"/>
      <c r="C116" s="62"/>
      <c r="D116" s="67" t="s">
        <v>28</v>
      </c>
      <c r="E116" s="87"/>
      <c r="F116" s="88"/>
      <c r="G116" s="90"/>
      <c r="H116" s="90"/>
      <c r="I116" s="90"/>
      <c r="J116" s="90"/>
      <c r="K116" s="91"/>
      <c r="L116" s="88"/>
    </row>
    <row r="117" spans="1:12" ht="15">
      <c r="A117" s="14"/>
      <c r="B117" s="15"/>
      <c r="C117" s="62"/>
      <c r="D117" s="67" t="s">
        <v>29</v>
      </c>
      <c r="E117" s="87"/>
      <c r="F117" s="88"/>
      <c r="G117" s="88"/>
      <c r="H117" s="88"/>
      <c r="I117" s="88"/>
      <c r="J117" s="88"/>
      <c r="K117" s="91"/>
      <c r="L117" s="88"/>
    </row>
    <row r="118" spans="1:12" ht="15">
      <c r="A118" s="14"/>
      <c r="B118" s="15"/>
      <c r="C118" s="62"/>
      <c r="D118" s="67" t="s">
        <v>30</v>
      </c>
      <c r="E118" s="87"/>
      <c r="F118" s="88"/>
      <c r="G118" s="90"/>
      <c r="H118" s="90"/>
      <c r="I118" s="90"/>
      <c r="J118" s="90"/>
      <c r="K118" s="91"/>
      <c r="L118" s="88"/>
    </row>
    <row r="119" spans="1:12" ht="15">
      <c r="A119" s="14"/>
      <c r="B119" s="15"/>
      <c r="C119" s="62"/>
      <c r="D119" s="67" t="s">
        <v>31</v>
      </c>
      <c r="E119" s="87"/>
      <c r="F119" s="88"/>
      <c r="G119" s="90"/>
      <c r="H119" s="90"/>
      <c r="I119" s="90"/>
      <c r="J119" s="90"/>
      <c r="K119" s="91"/>
      <c r="L119" s="88"/>
    </row>
    <row r="120" spans="1:12" ht="15">
      <c r="A120" s="14"/>
      <c r="B120" s="15"/>
      <c r="C120" s="62"/>
      <c r="D120" s="67" t="s">
        <v>32</v>
      </c>
      <c r="E120" s="87"/>
      <c r="F120" s="88"/>
      <c r="G120" s="90"/>
      <c r="H120" s="90"/>
      <c r="I120" s="90"/>
      <c r="J120" s="90"/>
      <c r="K120" s="91"/>
      <c r="L120" s="88"/>
    </row>
    <row r="121" spans="1:12" ht="15">
      <c r="A121" s="14"/>
      <c r="B121" s="15"/>
      <c r="C121" s="62"/>
      <c r="D121" s="95" t="s">
        <v>24</v>
      </c>
      <c r="E121" s="87"/>
      <c r="F121" s="88"/>
      <c r="G121" s="90"/>
      <c r="H121" s="90"/>
      <c r="I121" s="90"/>
      <c r="J121" s="90"/>
      <c r="K121" s="91"/>
      <c r="L121" s="88"/>
    </row>
    <row r="122" spans="1:12" ht="15">
      <c r="A122" s="14"/>
      <c r="B122" s="15"/>
      <c r="C122" s="62"/>
      <c r="D122" s="77"/>
      <c r="E122" s="39"/>
      <c r="F122" s="40"/>
      <c r="G122" s="40"/>
      <c r="H122" s="40"/>
      <c r="I122" s="40"/>
      <c r="J122" s="40"/>
      <c r="K122" s="41"/>
      <c r="L122" s="40"/>
    </row>
    <row r="123" spans="1:12" ht="15.75" thickBot="1">
      <c r="A123" s="16"/>
      <c r="B123" s="17"/>
      <c r="C123" s="63"/>
      <c r="D123" s="70" t="s">
        <v>33</v>
      </c>
      <c r="E123" s="71"/>
      <c r="F123" s="72">
        <f>SUM(F114:F122)</f>
        <v>0</v>
      </c>
      <c r="G123" s="72">
        <f t="shared" ref="G123:J123" si="63">SUM(G114:G122)</f>
        <v>0</v>
      </c>
      <c r="H123" s="72">
        <f t="shared" si="63"/>
        <v>0</v>
      </c>
      <c r="I123" s="72">
        <f t="shared" si="63"/>
        <v>0</v>
      </c>
      <c r="J123" s="72">
        <f t="shared" si="63"/>
        <v>0</v>
      </c>
      <c r="K123" s="73"/>
      <c r="L123" s="19">
        <f t="shared" ref="L123" si="64">SUM(L114:L122)</f>
        <v>0</v>
      </c>
    </row>
    <row r="124" spans="1:12" ht="15.75" thickBot="1">
      <c r="A124" s="33">
        <f>A108</f>
        <v>2</v>
      </c>
      <c r="B124" s="33">
        <f>B108</f>
        <v>2</v>
      </c>
      <c r="C124" s="113" t="s">
        <v>4</v>
      </c>
      <c r="D124" s="116"/>
      <c r="E124" s="75"/>
      <c r="F124" s="76">
        <f>F113+F123</f>
        <v>555</v>
      </c>
      <c r="G124" s="76">
        <f t="shared" ref="G124" si="65">G113+G123</f>
        <v>24</v>
      </c>
      <c r="H124" s="76">
        <f t="shared" ref="H124" si="66">H113+H123</f>
        <v>17</v>
      </c>
      <c r="I124" s="76">
        <f t="shared" ref="I124" si="67">I113+I123</f>
        <v>70</v>
      </c>
      <c r="J124" s="76">
        <f t="shared" ref="J124:L124" si="68">J113+J123</f>
        <v>519</v>
      </c>
      <c r="K124" s="76"/>
      <c r="L124" s="32">
        <f t="shared" si="68"/>
        <v>110.52000000000001</v>
      </c>
    </row>
    <row r="125" spans="1:12" ht="25.5">
      <c r="A125" s="20">
        <v>2</v>
      </c>
      <c r="B125" s="21">
        <v>3</v>
      </c>
      <c r="C125" s="61" t="s">
        <v>20</v>
      </c>
      <c r="D125" s="66" t="s">
        <v>21</v>
      </c>
      <c r="E125" s="99" t="s">
        <v>58</v>
      </c>
      <c r="F125" s="96">
        <v>275</v>
      </c>
      <c r="G125" s="96">
        <v>19</v>
      </c>
      <c r="H125" s="96">
        <v>17</v>
      </c>
      <c r="I125" s="96">
        <v>35</v>
      </c>
      <c r="J125" s="96">
        <v>346</v>
      </c>
      <c r="K125" s="97" t="s">
        <v>68</v>
      </c>
      <c r="L125" s="96">
        <v>58.27</v>
      </c>
    </row>
    <row r="126" spans="1:12" ht="15">
      <c r="A126" s="23"/>
      <c r="B126" s="15"/>
      <c r="C126" s="62"/>
      <c r="D126" s="67" t="s">
        <v>22</v>
      </c>
      <c r="E126" s="87" t="s">
        <v>39</v>
      </c>
      <c r="F126" s="88">
        <v>180</v>
      </c>
      <c r="G126" s="89">
        <v>0</v>
      </c>
      <c r="H126" s="89">
        <v>0</v>
      </c>
      <c r="I126" s="89">
        <v>14</v>
      </c>
      <c r="J126" s="89">
        <v>55</v>
      </c>
      <c r="K126" s="91">
        <v>376</v>
      </c>
      <c r="L126" s="88">
        <v>1.41</v>
      </c>
    </row>
    <row r="127" spans="1:12" ht="15.75" customHeight="1">
      <c r="A127" s="23"/>
      <c r="B127" s="15"/>
      <c r="C127" s="62"/>
      <c r="D127" s="67" t="s">
        <v>23</v>
      </c>
      <c r="E127" s="87" t="s">
        <v>72</v>
      </c>
      <c r="F127" s="88">
        <v>45</v>
      </c>
      <c r="G127" s="88">
        <v>3</v>
      </c>
      <c r="H127" s="88">
        <v>0</v>
      </c>
      <c r="I127" s="88">
        <v>20</v>
      </c>
      <c r="J127" s="88">
        <v>97</v>
      </c>
      <c r="K127" s="91" t="s">
        <v>52</v>
      </c>
      <c r="L127" s="88">
        <v>3.31</v>
      </c>
    </row>
    <row r="128" spans="1:12" ht="15">
      <c r="A128" s="23"/>
      <c r="B128" s="15"/>
      <c r="C128" s="62"/>
      <c r="D128" s="69" t="s">
        <v>40</v>
      </c>
      <c r="E128" s="39" t="s">
        <v>53</v>
      </c>
      <c r="F128" s="40">
        <v>25</v>
      </c>
      <c r="G128" s="53">
        <v>2</v>
      </c>
      <c r="H128" s="53">
        <v>2</v>
      </c>
      <c r="I128" s="53">
        <v>19</v>
      </c>
      <c r="J128" s="53">
        <v>104</v>
      </c>
      <c r="K128" s="68" t="s">
        <v>52</v>
      </c>
      <c r="L128" s="109">
        <v>4.25</v>
      </c>
    </row>
    <row r="129" spans="1:12" ht="15">
      <c r="A129" s="23"/>
      <c r="B129" s="15"/>
      <c r="C129" s="62"/>
      <c r="D129" s="79"/>
      <c r="E129" s="39"/>
      <c r="F129" s="40"/>
      <c r="G129" s="53"/>
      <c r="H129" s="53"/>
      <c r="I129" s="53"/>
      <c r="J129" s="53"/>
      <c r="K129" s="41"/>
      <c r="L129" s="78"/>
    </row>
    <row r="130" spans="1:12" ht="15.75" thickBot="1">
      <c r="A130" s="24"/>
      <c r="B130" s="17"/>
      <c r="C130" s="63"/>
      <c r="D130" s="70" t="s">
        <v>33</v>
      </c>
      <c r="E130" s="71"/>
      <c r="F130" s="72">
        <f>SUM(F125:F129)</f>
        <v>525</v>
      </c>
      <c r="G130" s="72">
        <f t="shared" ref="G130:J130" si="69">SUM(G125:G129)</f>
        <v>24</v>
      </c>
      <c r="H130" s="72">
        <f t="shared" si="69"/>
        <v>19</v>
      </c>
      <c r="I130" s="72">
        <f t="shared" si="69"/>
        <v>88</v>
      </c>
      <c r="J130" s="72">
        <f t="shared" si="69"/>
        <v>602</v>
      </c>
      <c r="K130" s="73"/>
      <c r="L130" s="65">
        <f t="shared" ref="L130" si="70">SUM(L125:L129)</f>
        <v>67.240000000000009</v>
      </c>
    </row>
    <row r="131" spans="1:12" ht="15">
      <c r="A131" s="26">
        <f>A125</f>
        <v>2</v>
      </c>
      <c r="B131" s="13">
        <f>B125</f>
        <v>3</v>
      </c>
      <c r="C131" s="74" t="s">
        <v>25</v>
      </c>
      <c r="D131" s="66" t="s">
        <v>26</v>
      </c>
      <c r="E131" s="87"/>
      <c r="F131" s="88"/>
      <c r="G131" s="90"/>
      <c r="H131" s="90"/>
      <c r="I131" s="90"/>
      <c r="J131" s="90"/>
      <c r="K131" s="91"/>
      <c r="L131" s="88"/>
    </row>
    <row r="132" spans="1:12" ht="15">
      <c r="A132" s="23"/>
      <c r="B132" s="15"/>
      <c r="C132" s="62"/>
      <c r="D132" s="103" t="s">
        <v>27</v>
      </c>
      <c r="E132" s="102"/>
      <c r="F132" s="104"/>
      <c r="G132" s="105"/>
      <c r="H132" s="105"/>
      <c r="I132" s="105"/>
      <c r="J132" s="105"/>
      <c r="K132" s="106"/>
      <c r="L132" s="104"/>
    </row>
    <row r="133" spans="1:12" ht="15">
      <c r="A133" s="23"/>
      <c r="B133" s="15"/>
      <c r="C133" s="62"/>
      <c r="D133" s="67" t="s">
        <v>28</v>
      </c>
      <c r="E133" s="87"/>
      <c r="F133" s="88"/>
      <c r="G133" s="90"/>
      <c r="H133" s="90"/>
      <c r="I133" s="90"/>
      <c r="J133" s="90"/>
      <c r="K133" s="91"/>
      <c r="L133" s="88"/>
    </row>
    <row r="134" spans="1:12" ht="15">
      <c r="A134" s="23"/>
      <c r="B134" s="15"/>
      <c r="C134" s="62"/>
      <c r="D134" s="67" t="s">
        <v>29</v>
      </c>
      <c r="E134" s="87"/>
      <c r="F134" s="88"/>
      <c r="G134" s="88"/>
      <c r="H134" s="88"/>
      <c r="I134" s="88"/>
      <c r="J134" s="88"/>
      <c r="K134" s="91"/>
      <c r="L134" s="88"/>
    </row>
    <row r="135" spans="1:12" ht="15">
      <c r="A135" s="23"/>
      <c r="B135" s="15"/>
      <c r="C135" s="62"/>
      <c r="D135" s="67" t="s">
        <v>30</v>
      </c>
      <c r="E135" s="87"/>
      <c r="F135" s="88"/>
      <c r="G135" s="90"/>
      <c r="H135" s="90"/>
      <c r="I135" s="90"/>
      <c r="J135" s="90"/>
      <c r="K135" s="91"/>
      <c r="L135" s="88"/>
    </row>
    <row r="136" spans="1:12" ht="15">
      <c r="A136" s="23"/>
      <c r="B136" s="15"/>
      <c r="C136" s="62"/>
      <c r="D136" s="67" t="s">
        <v>31</v>
      </c>
      <c r="E136" s="87"/>
      <c r="F136" s="88"/>
      <c r="G136" s="90"/>
      <c r="H136" s="90"/>
      <c r="I136" s="90"/>
      <c r="J136" s="90"/>
      <c r="K136" s="91"/>
      <c r="L136" s="88"/>
    </row>
    <row r="137" spans="1:12" ht="15">
      <c r="A137" s="23"/>
      <c r="B137" s="15"/>
      <c r="C137" s="62"/>
      <c r="D137" s="67" t="s">
        <v>32</v>
      </c>
      <c r="E137" s="87"/>
      <c r="F137" s="88"/>
      <c r="G137" s="90"/>
      <c r="H137" s="90"/>
      <c r="I137" s="90"/>
      <c r="J137" s="90"/>
      <c r="K137" s="91"/>
      <c r="L137" s="88"/>
    </row>
    <row r="138" spans="1:12" ht="15">
      <c r="A138" s="23"/>
      <c r="B138" s="15"/>
      <c r="C138" s="62"/>
      <c r="D138" s="95" t="s">
        <v>24</v>
      </c>
      <c r="E138" s="87"/>
      <c r="F138" s="88"/>
      <c r="G138" s="90"/>
      <c r="H138" s="90"/>
      <c r="I138" s="90"/>
      <c r="J138" s="90"/>
      <c r="K138" s="91"/>
      <c r="L138" s="88"/>
    </row>
    <row r="139" spans="1:12" ht="15">
      <c r="A139" s="23"/>
      <c r="B139" s="15"/>
      <c r="C139" s="62"/>
      <c r="D139" s="77"/>
      <c r="E139" s="39"/>
      <c r="F139" s="40"/>
      <c r="G139" s="40"/>
      <c r="H139" s="40"/>
      <c r="I139" s="40"/>
      <c r="J139" s="40"/>
      <c r="K139" s="41"/>
      <c r="L139" s="40"/>
    </row>
    <row r="140" spans="1:12" ht="15.75" thickBot="1">
      <c r="A140" s="24"/>
      <c r="B140" s="17"/>
      <c r="C140" s="63"/>
      <c r="D140" s="70" t="s">
        <v>33</v>
      </c>
      <c r="E140" s="71"/>
      <c r="F140" s="72">
        <f>SUM(F131:F139)</f>
        <v>0</v>
      </c>
      <c r="G140" s="72">
        <f t="shared" ref="G140:J140" si="71">SUM(G131:G139)</f>
        <v>0</v>
      </c>
      <c r="H140" s="72">
        <f t="shared" si="71"/>
        <v>0</v>
      </c>
      <c r="I140" s="72">
        <f t="shared" si="71"/>
        <v>0</v>
      </c>
      <c r="J140" s="72">
        <f t="shared" si="71"/>
        <v>0</v>
      </c>
      <c r="K140" s="73"/>
      <c r="L140" s="19">
        <f t="shared" ref="L140" si="72">SUM(L131:L139)</f>
        <v>0</v>
      </c>
    </row>
    <row r="141" spans="1:12" ht="15.75" thickBot="1">
      <c r="A141" s="29">
        <f>A125</f>
        <v>2</v>
      </c>
      <c r="B141" s="30">
        <f>B125</f>
        <v>3</v>
      </c>
      <c r="C141" s="113" t="s">
        <v>4</v>
      </c>
      <c r="D141" s="116"/>
      <c r="E141" s="75"/>
      <c r="F141" s="76">
        <f>F130+F140</f>
        <v>525</v>
      </c>
      <c r="G141" s="76">
        <f t="shared" ref="G141" si="73">G130+G140</f>
        <v>24</v>
      </c>
      <c r="H141" s="76">
        <f t="shared" ref="H141" si="74">H130+H140</f>
        <v>19</v>
      </c>
      <c r="I141" s="76">
        <f t="shared" ref="I141" si="75">I130+I140</f>
        <v>88</v>
      </c>
      <c r="J141" s="76">
        <f t="shared" ref="J141:L141" si="76">J130+J140</f>
        <v>602</v>
      </c>
      <c r="K141" s="76"/>
      <c r="L141" s="32">
        <f t="shared" si="76"/>
        <v>67.240000000000009</v>
      </c>
    </row>
    <row r="142" spans="1:12" ht="15">
      <c r="A142" s="20">
        <v>2</v>
      </c>
      <c r="B142" s="21">
        <v>4</v>
      </c>
      <c r="C142" s="22" t="s">
        <v>20</v>
      </c>
      <c r="D142" s="5" t="s">
        <v>21</v>
      </c>
      <c r="E142" s="82" t="s">
        <v>59</v>
      </c>
      <c r="F142" s="83">
        <v>240</v>
      </c>
      <c r="G142" s="83">
        <v>23</v>
      </c>
      <c r="H142" s="83">
        <v>15</v>
      </c>
      <c r="I142" s="83">
        <v>37</v>
      </c>
      <c r="J142" s="83">
        <v>356</v>
      </c>
      <c r="K142" s="86" t="s">
        <v>76</v>
      </c>
      <c r="L142" s="83">
        <v>48.81</v>
      </c>
    </row>
    <row r="143" spans="1:12" ht="15">
      <c r="A143" s="23"/>
      <c r="B143" s="15"/>
      <c r="C143" s="11"/>
      <c r="D143" s="7" t="s">
        <v>22</v>
      </c>
      <c r="E143" s="87" t="s">
        <v>66</v>
      </c>
      <c r="F143" s="88">
        <v>180</v>
      </c>
      <c r="G143" s="89">
        <v>0</v>
      </c>
      <c r="H143" s="89">
        <v>0</v>
      </c>
      <c r="I143" s="89">
        <v>17</v>
      </c>
      <c r="J143" s="89">
        <v>65</v>
      </c>
      <c r="K143" s="91" t="s">
        <v>67</v>
      </c>
      <c r="L143" s="88">
        <v>6.15</v>
      </c>
    </row>
    <row r="144" spans="1:12" ht="15">
      <c r="A144" s="23"/>
      <c r="B144" s="15"/>
      <c r="C144" s="11"/>
      <c r="D144" s="7" t="s">
        <v>23</v>
      </c>
      <c r="E144" s="87" t="s">
        <v>54</v>
      </c>
      <c r="F144" s="88">
        <v>45</v>
      </c>
      <c r="G144" s="88">
        <v>4</v>
      </c>
      <c r="H144" s="88">
        <v>0</v>
      </c>
      <c r="I144" s="88">
        <v>20</v>
      </c>
      <c r="J144" s="88">
        <v>97</v>
      </c>
      <c r="K144" s="91" t="s">
        <v>52</v>
      </c>
      <c r="L144" s="88">
        <v>3.31</v>
      </c>
    </row>
    <row r="145" spans="1:12" ht="15">
      <c r="A145" s="23"/>
      <c r="B145" s="15"/>
      <c r="C145" s="11"/>
      <c r="D145" s="92" t="s">
        <v>26</v>
      </c>
      <c r="E145" s="87" t="s">
        <v>47</v>
      </c>
      <c r="F145" s="88">
        <v>60</v>
      </c>
      <c r="G145" s="88">
        <v>1</v>
      </c>
      <c r="H145" s="88">
        <v>1</v>
      </c>
      <c r="I145" s="88">
        <v>7</v>
      </c>
      <c r="J145" s="88">
        <v>40</v>
      </c>
      <c r="K145" s="91">
        <v>299</v>
      </c>
      <c r="L145" s="88">
        <v>15.22</v>
      </c>
    </row>
    <row r="146" spans="1:12" ht="15">
      <c r="A146" s="23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4"/>
      <c r="B147" s="17"/>
      <c r="C147" s="8"/>
      <c r="D147" s="18" t="s">
        <v>33</v>
      </c>
      <c r="E147" s="9"/>
      <c r="F147" s="19">
        <f>SUM(F142:F146)</f>
        <v>525</v>
      </c>
      <c r="G147" s="19">
        <f t="shared" ref="G147:J147" si="77">SUM(G142:G146)</f>
        <v>28</v>
      </c>
      <c r="H147" s="56">
        <f t="shared" si="77"/>
        <v>16</v>
      </c>
      <c r="I147" s="56">
        <f t="shared" si="77"/>
        <v>81</v>
      </c>
      <c r="J147" s="56">
        <f t="shared" si="77"/>
        <v>558</v>
      </c>
      <c r="K147" s="25"/>
      <c r="L147" s="19">
        <f t="shared" ref="L147" si="78">SUM(L142:L146)</f>
        <v>73.490000000000009</v>
      </c>
    </row>
    <row r="148" spans="1:12" ht="15">
      <c r="A148" s="26">
        <f>A142</f>
        <v>2</v>
      </c>
      <c r="B148" s="13">
        <f>B142</f>
        <v>4</v>
      </c>
      <c r="C148" s="10" t="s">
        <v>25</v>
      </c>
      <c r="D148" s="7" t="s">
        <v>26</v>
      </c>
      <c r="E148" s="87"/>
      <c r="F148" s="88"/>
      <c r="G148" s="90"/>
      <c r="H148" s="90"/>
      <c r="I148" s="90"/>
      <c r="J148" s="90"/>
      <c r="K148" s="91"/>
      <c r="L148" s="88"/>
    </row>
    <row r="149" spans="1:12" ht="15">
      <c r="A149" s="23"/>
      <c r="B149" s="15"/>
      <c r="C149" s="11"/>
      <c r="D149" s="7" t="s">
        <v>27</v>
      </c>
      <c r="E149" s="87"/>
      <c r="F149" s="88"/>
      <c r="G149" s="90"/>
      <c r="H149" s="90"/>
      <c r="I149" s="90"/>
      <c r="J149" s="90"/>
      <c r="K149" s="91"/>
      <c r="L149" s="88"/>
    </row>
    <row r="150" spans="1:12" ht="15">
      <c r="A150" s="23"/>
      <c r="B150" s="15"/>
      <c r="C150" s="11"/>
      <c r="D150" s="7" t="s">
        <v>28</v>
      </c>
      <c r="E150" s="87"/>
      <c r="F150" s="88"/>
      <c r="G150" s="90"/>
      <c r="H150" s="90"/>
      <c r="I150" s="90"/>
      <c r="J150" s="90"/>
      <c r="K150" s="91"/>
      <c r="L150" s="88"/>
    </row>
    <row r="151" spans="1:12" ht="15">
      <c r="A151" s="23"/>
      <c r="B151" s="15"/>
      <c r="C151" s="11"/>
      <c r="D151" s="7" t="s">
        <v>29</v>
      </c>
      <c r="E151" s="87"/>
      <c r="F151" s="88"/>
      <c r="G151" s="88"/>
      <c r="H151" s="88"/>
      <c r="I151" s="88"/>
      <c r="J151" s="88"/>
      <c r="K151" s="91"/>
      <c r="L151" s="88"/>
    </row>
    <row r="152" spans="1:12" ht="15">
      <c r="A152" s="23"/>
      <c r="B152" s="15"/>
      <c r="C152" s="11"/>
      <c r="D152" s="7" t="s">
        <v>30</v>
      </c>
      <c r="E152" s="87"/>
      <c r="F152" s="88"/>
      <c r="G152" s="90"/>
      <c r="H152" s="90"/>
      <c r="I152" s="90"/>
      <c r="J152" s="90"/>
      <c r="K152" s="91"/>
      <c r="L152" s="88"/>
    </row>
    <row r="153" spans="1:12" ht="15">
      <c r="A153" s="23"/>
      <c r="B153" s="15"/>
      <c r="C153" s="11"/>
      <c r="D153" s="7" t="s">
        <v>31</v>
      </c>
      <c r="E153" s="87"/>
      <c r="F153" s="88"/>
      <c r="G153" s="90"/>
      <c r="H153" s="90"/>
      <c r="I153" s="90"/>
      <c r="J153" s="90"/>
      <c r="K153" s="91"/>
      <c r="L153" s="88"/>
    </row>
    <row r="154" spans="1:12" ht="15">
      <c r="A154" s="23"/>
      <c r="B154" s="15"/>
      <c r="C154" s="11"/>
      <c r="D154" s="7" t="s">
        <v>32</v>
      </c>
      <c r="E154" s="87"/>
      <c r="F154" s="88"/>
      <c r="G154" s="90"/>
      <c r="H154" s="90"/>
      <c r="I154" s="90"/>
      <c r="J154" s="90"/>
      <c r="K154" s="91"/>
      <c r="L154" s="88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3"/>
      <c r="B156" s="15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9">SUM(G148:G156)</f>
        <v>0</v>
      </c>
      <c r="H157" s="19">
        <f t="shared" si="79"/>
        <v>0</v>
      </c>
      <c r="I157" s="19">
        <f t="shared" si="79"/>
        <v>0</v>
      </c>
      <c r="J157" s="19">
        <f t="shared" si="79"/>
        <v>0</v>
      </c>
      <c r="K157" s="25"/>
      <c r="L157" s="19">
        <f t="shared" ref="L157" si="80">SUM(L148:L156)</f>
        <v>0</v>
      </c>
    </row>
    <row r="158" spans="1:12" ht="15">
      <c r="A158" s="29">
        <f>A142</f>
        <v>2</v>
      </c>
      <c r="B158" s="30">
        <f>B142</f>
        <v>4</v>
      </c>
      <c r="C158" s="113" t="s">
        <v>4</v>
      </c>
      <c r="D158" s="114"/>
      <c r="E158" s="31"/>
      <c r="F158" s="32">
        <f>F147+F157</f>
        <v>525</v>
      </c>
      <c r="G158" s="32">
        <f t="shared" ref="G158" si="81">G147+G157</f>
        <v>28</v>
      </c>
      <c r="H158" s="32">
        <f t="shared" ref="H158" si="82">H147+H157</f>
        <v>16</v>
      </c>
      <c r="I158" s="32">
        <f t="shared" ref="I158" si="83">I147+I157</f>
        <v>81</v>
      </c>
      <c r="J158" s="32">
        <f t="shared" ref="J158:L158" si="84">J147+J157</f>
        <v>558</v>
      </c>
      <c r="K158" s="32"/>
      <c r="L158" s="32">
        <f t="shared" si="84"/>
        <v>73.490000000000009</v>
      </c>
    </row>
    <row r="159" spans="1:12" ht="15">
      <c r="A159" s="20">
        <v>2</v>
      </c>
      <c r="B159" s="21">
        <v>5</v>
      </c>
      <c r="C159" s="22" t="s">
        <v>20</v>
      </c>
      <c r="D159" s="5" t="s">
        <v>21</v>
      </c>
      <c r="E159" s="82" t="s">
        <v>51</v>
      </c>
      <c r="F159" s="83">
        <v>180</v>
      </c>
      <c r="G159" s="83">
        <v>22</v>
      </c>
      <c r="H159" s="83">
        <v>19</v>
      </c>
      <c r="I159" s="83">
        <v>34</v>
      </c>
      <c r="J159" s="83">
        <v>378</v>
      </c>
      <c r="K159" s="86" t="s">
        <v>77</v>
      </c>
      <c r="L159" s="83">
        <v>53.25</v>
      </c>
    </row>
    <row r="160" spans="1:12" ht="15">
      <c r="A160" s="23"/>
      <c r="B160" s="15"/>
      <c r="C160" s="11"/>
      <c r="D160" s="7" t="s">
        <v>22</v>
      </c>
      <c r="E160" s="87" t="s">
        <v>42</v>
      </c>
      <c r="F160" s="88">
        <v>200</v>
      </c>
      <c r="G160" s="89">
        <v>5</v>
      </c>
      <c r="H160" s="90">
        <v>5</v>
      </c>
      <c r="I160" s="89">
        <v>18</v>
      </c>
      <c r="J160" s="89">
        <v>135</v>
      </c>
      <c r="K160" s="91">
        <v>286</v>
      </c>
      <c r="L160" s="88">
        <v>13.99</v>
      </c>
    </row>
    <row r="161" spans="1:12" ht="15">
      <c r="A161" s="23"/>
      <c r="B161" s="15"/>
      <c r="C161" s="11"/>
      <c r="D161" s="7" t="s">
        <v>23</v>
      </c>
      <c r="E161" s="87" t="s">
        <v>69</v>
      </c>
      <c r="F161" s="88">
        <v>30</v>
      </c>
      <c r="G161" s="88">
        <v>2</v>
      </c>
      <c r="H161" s="88">
        <v>6</v>
      </c>
      <c r="I161" s="88">
        <v>12</v>
      </c>
      <c r="J161" s="88">
        <v>104</v>
      </c>
      <c r="K161" s="91" t="s">
        <v>52</v>
      </c>
      <c r="L161" s="88">
        <v>7.29</v>
      </c>
    </row>
    <row r="162" spans="1:12" ht="15">
      <c r="A162" s="23"/>
      <c r="B162" s="15"/>
      <c r="C162" s="11"/>
      <c r="D162" s="48" t="s">
        <v>24</v>
      </c>
      <c r="E162" s="87" t="s">
        <v>41</v>
      </c>
      <c r="F162" s="88">
        <v>150</v>
      </c>
      <c r="G162" s="89">
        <v>1</v>
      </c>
      <c r="H162" s="89">
        <v>1</v>
      </c>
      <c r="I162" s="89">
        <v>8</v>
      </c>
      <c r="J162" s="89">
        <v>45</v>
      </c>
      <c r="K162" s="91" t="s">
        <v>52</v>
      </c>
      <c r="L162" s="88">
        <v>14.25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customHeight="1">
      <c r="A164" s="24"/>
      <c r="B164" s="17"/>
      <c r="C164" s="8"/>
      <c r="D164" s="18" t="s">
        <v>33</v>
      </c>
      <c r="E164" s="9"/>
      <c r="F164" s="19">
        <f>SUM(F159:F163)</f>
        <v>560</v>
      </c>
      <c r="G164" s="19">
        <f t="shared" ref="G164:J164" si="85">SUM(G159:G163)</f>
        <v>30</v>
      </c>
      <c r="H164" s="19">
        <f t="shared" si="85"/>
        <v>31</v>
      </c>
      <c r="I164" s="19">
        <f t="shared" si="85"/>
        <v>72</v>
      </c>
      <c r="J164" s="19">
        <f t="shared" si="85"/>
        <v>662</v>
      </c>
      <c r="K164" s="25"/>
      <c r="L164" s="19">
        <f t="shared" ref="L164" si="86">SUM(L159:L163)</f>
        <v>88.78</v>
      </c>
    </row>
    <row r="165" spans="1:12" ht="15">
      <c r="A165" s="26">
        <f>A159</f>
        <v>2</v>
      </c>
      <c r="B165" s="13">
        <f>B159</f>
        <v>5</v>
      </c>
      <c r="C165" s="10" t="s">
        <v>25</v>
      </c>
      <c r="D165" s="7" t="s">
        <v>26</v>
      </c>
      <c r="E165" s="87"/>
      <c r="F165" s="88"/>
      <c r="G165" s="90"/>
      <c r="H165" s="90"/>
      <c r="I165" s="90"/>
      <c r="J165" s="90"/>
      <c r="K165" s="91"/>
      <c r="L165" s="88"/>
    </row>
    <row r="166" spans="1:12" ht="15">
      <c r="A166" s="23"/>
      <c r="B166" s="15"/>
      <c r="C166" s="11"/>
      <c r="D166" s="7" t="s">
        <v>27</v>
      </c>
      <c r="E166" s="87"/>
      <c r="F166" s="88"/>
      <c r="G166" s="90"/>
      <c r="H166" s="90"/>
      <c r="I166" s="90"/>
      <c r="J166" s="90"/>
      <c r="K166" s="91"/>
      <c r="L166" s="88"/>
    </row>
    <row r="167" spans="1:12" ht="15">
      <c r="A167" s="23"/>
      <c r="B167" s="15"/>
      <c r="C167" s="11"/>
      <c r="D167" s="7" t="s">
        <v>28</v>
      </c>
      <c r="E167" s="87"/>
      <c r="F167" s="88"/>
      <c r="G167" s="90"/>
      <c r="H167" s="90"/>
      <c r="I167" s="90"/>
      <c r="J167" s="90"/>
      <c r="K167" s="91"/>
      <c r="L167" s="88"/>
    </row>
    <row r="168" spans="1:12" ht="15">
      <c r="A168" s="23"/>
      <c r="B168" s="15"/>
      <c r="C168" s="11"/>
      <c r="D168" s="7" t="s">
        <v>29</v>
      </c>
      <c r="E168" s="87"/>
      <c r="F168" s="88"/>
      <c r="G168" s="90"/>
      <c r="H168" s="90"/>
      <c r="I168" s="90"/>
      <c r="J168" s="90"/>
      <c r="K168" s="91"/>
      <c r="L168" s="88"/>
    </row>
    <row r="169" spans="1:12" ht="15">
      <c r="A169" s="23"/>
      <c r="B169" s="15"/>
      <c r="C169" s="11"/>
      <c r="D169" s="7" t="s">
        <v>30</v>
      </c>
      <c r="E169" s="87"/>
      <c r="F169" s="88"/>
      <c r="G169" s="90"/>
      <c r="H169" s="90"/>
      <c r="I169" s="90"/>
      <c r="J169" s="90"/>
      <c r="K169" s="91"/>
      <c r="L169" s="88"/>
    </row>
    <row r="170" spans="1:12" ht="15">
      <c r="A170" s="23"/>
      <c r="B170" s="15"/>
      <c r="C170" s="11"/>
      <c r="D170" s="7" t="s">
        <v>31</v>
      </c>
      <c r="E170" s="87"/>
      <c r="F170" s="88"/>
      <c r="G170" s="90"/>
      <c r="H170" s="90"/>
      <c r="I170" s="90"/>
      <c r="J170" s="90"/>
      <c r="K170" s="91"/>
      <c r="L170" s="88"/>
    </row>
    <row r="171" spans="1:12" ht="15">
      <c r="A171" s="23"/>
      <c r="B171" s="15"/>
      <c r="C171" s="11"/>
      <c r="D171" s="7" t="s">
        <v>32</v>
      </c>
      <c r="E171" s="87"/>
      <c r="F171" s="88"/>
      <c r="G171" s="90"/>
      <c r="H171" s="90"/>
      <c r="I171" s="90"/>
      <c r="J171" s="90"/>
      <c r="K171" s="91"/>
      <c r="L171" s="88"/>
    </row>
    <row r="172" spans="1:12" ht="15">
      <c r="A172" s="23"/>
      <c r="B172" s="15"/>
      <c r="C172" s="11"/>
      <c r="D172" s="48" t="s">
        <v>24</v>
      </c>
      <c r="E172" s="87"/>
      <c r="F172" s="88"/>
      <c r="G172" s="89"/>
      <c r="H172" s="89"/>
      <c r="I172" s="89"/>
      <c r="J172" s="89"/>
      <c r="K172" s="91"/>
      <c r="L172" s="88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87">SUM(G165:G173)</f>
        <v>0</v>
      </c>
      <c r="H174" s="19">
        <f t="shared" si="87"/>
        <v>0</v>
      </c>
      <c r="I174" s="19">
        <f t="shared" si="87"/>
        <v>0</v>
      </c>
      <c r="J174" s="19">
        <f t="shared" si="87"/>
        <v>0</v>
      </c>
      <c r="K174" s="25"/>
      <c r="L174" s="19">
        <f t="shared" ref="L174" si="88">SUM(L165:L173)</f>
        <v>0</v>
      </c>
    </row>
    <row r="175" spans="1:12" ht="15">
      <c r="A175" s="29">
        <f>A159</f>
        <v>2</v>
      </c>
      <c r="B175" s="30">
        <f>B159</f>
        <v>5</v>
      </c>
      <c r="C175" s="113" t="s">
        <v>4</v>
      </c>
      <c r="D175" s="114"/>
      <c r="E175" s="31"/>
      <c r="F175" s="32">
        <f>F164+F174</f>
        <v>560</v>
      </c>
      <c r="G175" s="32">
        <f t="shared" ref="G175" si="89">G164+G174</f>
        <v>30</v>
      </c>
      <c r="H175" s="32">
        <f t="shared" ref="H175" si="90">H164+H174</f>
        <v>31</v>
      </c>
      <c r="I175" s="32">
        <f t="shared" ref="I175" si="91">I164+I174</f>
        <v>72</v>
      </c>
      <c r="J175" s="32">
        <f t="shared" ref="J175:L175" si="92">J164+J174</f>
        <v>662</v>
      </c>
      <c r="K175" s="32"/>
      <c r="L175" s="32">
        <f t="shared" si="92"/>
        <v>88.78</v>
      </c>
    </row>
    <row r="176" spans="1:12">
      <c r="A176" s="27"/>
      <c r="B176" s="28"/>
      <c r="C176" s="115" t="s">
        <v>5</v>
      </c>
      <c r="D176" s="115"/>
      <c r="E176" s="115"/>
      <c r="F176" s="34">
        <f>(F22+F39+F56+F73+F90+F107+F124+F141+F158+F175)/(IF(F22=0,0,1)+IF(F39=0,0,1)+IF(F56=0,0,1)+IF(F73=0,0,1)+IF(F90=0,0,1)+IF(F107=0,0,1)+IF(F124=0,0,1)+IF(F141=0,0,1)+IF(F158=0,0,1)+IF(F175=0,0,1))</f>
        <v>560.20000000000005</v>
      </c>
      <c r="G176" s="60">
        <f>(G22+G39+G56+G73+G90+G107+G124+G141+G158+G175)/(IF(G22=0,0,1)+IF(G39=0,0,1)+IF(G56=0,0,1)+IF(G73=0,0,1)+IF(G90=0,0,1)+IF(G107=0,0,1)+IF(G124=0,0,1)+IF(G141=0,0,1)+IF(G158=0,0,1)+IF(G175=0,0,1))</f>
        <v>23.6</v>
      </c>
      <c r="H176" s="60">
        <f>(H22+H39+H56+H73+H90+H107+H124+H141+H158+H175)/(IF(H22=0,0,1)+IF(H39=0,0,1)+IF(H56=0,0,1)+IF(H73=0,0,1)+IF(H90=0,0,1)+IF(H107=0,0,1)+IF(H124=0,0,1)+IF(H141=0,0,1)+IF(H158=0,0,1)+IF(H175=0,0,1))</f>
        <v>19.8</v>
      </c>
      <c r="I176" s="60">
        <f>(I22+I39+I56+I73+I90+I107+I124+I141+I158+I175)/(IF(I22=0,0,1)+IF(I39=0,0,1)+IF(I56=0,0,1)+IF(I73=0,0,1)+IF(I90=0,0,1)+IF(I107=0,0,1)+IF(I124=0,0,1)+IF(I141=0,0,1)+IF(I158=0,0,1)+IF(I175=0,0,1))</f>
        <v>80.599999999999994</v>
      </c>
      <c r="J176" s="60">
        <f>(J22+J39+J56+J73+J90+J107+J124+J141+J158+J175)/(IF(J22=0,0,1)+IF(J39=0,0,1)+IF(J56=0,0,1)+IF(J73=0,0,1)+IF(J90=0,0,1)+IF(J107=0,0,1)+IF(J124=0,0,1)+IF(J141=0,0,1)+IF(J158=0,0,1)+IF(J175=0,0,1))</f>
        <v>576.9</v>
      </c>
      <c r="K176" s="60"/>
      <c r="L176" s="34">
        <f>(L22+L39+L56+L73+L90+L107+L124+L141+L158+L175)/(IF(L22=0,0,1)+IF(L39=0,0,1)+IF(L56=0,0,1)+IF(L73=0,0,1)+IF(L90=0,0,1)+IF(L107=0,0,1)+IF(L124=0,0,1)+IF(L141=0,0,1)+IF(L158=0,0,1)+IF(L175=0,0,1))</f>
        <v>79.957999999999998</v>
      </c>
    </row>
  </sheetData>
  <mergeCells count="14">
    <mergeCell ref="C73:D73"/>
    <mergeCell ref="C90:D90"/>
    <mergeCell ref="C22:D22"/>
    <mergeCell ref="C176:E176"/>
    <mergeCell ref="C175:D175"/>
    <mergeCell ref="C107:D107"/>
    <mergeCell ref="C124:D124"/>
    <mergeCell ref="C141:D141"/>
    <mergeCell ref="C158:D158"/>
    <mergeCell ref="C1:E1"/>
    <mergeCell ref="H1:K1"/>
    <mergeCell ref="H2:K2"/>
    <mergeCell ref="C39:D39"/>
    <mergeCell ref="C56:D5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Воспитатель</cp:lastModifiedBy>
  <cp:lastPrinted>2023-11-21T13:28:05Z</cp:lastPrinted>
  <dcterms:created xsi:type="dcterms:W3CDTF">2022-05-16T14:23:56Z</dcterms:created>
  <dcterms:modified xsi:type="dcterms:W3CDTF">2025-03-11T08:29:26Z</dcterms:modified>
</cp:coreProperties>
</file>